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mcfarland\Documents\Projects\CRC AVFL-37 Therm Electr Prop EV Lub\Final report\"/>
    </mc:Choice>
  </mc:AlternateContent>
  <workbookProtection workbookAlgorithmName="SHA-512" workbookHashValue="3X2Fblj4Uzw6vBC8junaZhcfNhjhacUx7+u0cIOEeaCbGlwjW6uUTWelXNsRIEZvxS4HoOOoPZGjZjqlLfuCew==" workbookSaltValue="jeT7/zaRpObVpt9KYgNDFQ==" workbookSpinCount="100000" lockStructure="1"/>
  <bookViews>
    <workbookView xWindow="0" yWindow="0" windowWidth="28800" windowHeight="12435" tabRatio="711"/>
  </bookViews>
  <sheets>
    <sheet name="All Samples Data" sheetId="1" r:id="rId1"/>
    <sheet name="Data D445,D4052" sheetId="2" r:id="rId2"/>
    <sheet name="Data D7896" sheetId="3" r:id="rId3"/>
    <sheet name="Data E1269" sheetId="4" r:id="rId4"/>
    <sheet name="Data D1169" sheetId="5" r:id="rId5"/>
    <sheet name="Chart D7896-D445" sheetId="6" r:id="rId6"/>
    <sheet name="Chart E1269 " sheetId="16" r:id="rId7"/>
    <sheet name="Chart D7896-Temp" sheetId="9" r:id="rId8"/>
    <sheet name="Chart D4052-Temp" sheetId="10" r:id="rId9"/>
    <sheet name="Chart D1169-Temp" sheetId="14" r:id="rId10"/>
  </sheets>
  <calcPr calcId="152511"/>
</workbook>
</file>

<file path=xl/calcChain.xml><?xml version="1.0" encoding="utf-8"?>
<calcChain xmlns="http://schemas.openxmlformats.org/spreadsheetml/2006/main">
  <c r="AH45" i="14" l="1"/>
  <c r="AG45" i="14"/>
  <c r="AM45" i="14" s="1"/>
  <c r="AF45" i="14"/>
  <c r="AL45" i="14" s="1"/>
  <c r="AE45" i="14"/>
  <c r="AK45" i="14" s="1"/>
  <c r="AD45" i="14"/>
  <c r="AA45" i="14" s="1"/>
  <c r="AL44" i="14"/>
  <c r="AH44" i="14"/>
  <c r="AG44" i="14"/>
  <c r="AF44" i="14"/>
  <c r="AE44" i="14"/>
  <c r="AK44" i="14" s="1"/>
  <c r="AD44" i="14"/>
  <c r="AA44" i="14"/>
  <c r="AH43" i="14"/>
  <c r="AG43" i="14"/>
  <c r="AM43" i="14" s="1"/>
  <c r="AF43" i="14"/>
  <c r="AL43" i="14" s="1"/>
  <c r="AE43" i="14"/>
  <c r="AK43" i="14" s="1"/>
  <c r="AD43" i="14"/>
  <c r="AA43" i="14" s="1"/>
  <c r="AL42" i="14"/>
  <c r="AH42" i="14"/>
  <c r="AG42" i="14"/>
  <c r="AF42" i="14"/>
  <c r="AE42" i="14"/>
  <c r="AK42" i="14" s="1"/>
  <c r="AD42" i="14"/>
  <c r="AA42" i="14"/>
  <c r="AH41" i="14"/>
  <c r="AG41" i="14"/>
  <c r="AM41" i="14" s="1"/>
  <c r="AF41" i="14"/>
  <c r="AL41" i="14" s="1"/>
  <c r="AE41" i="14"/>
  <c r="AK41" i="14" s="1"/>
  <c r="AD41" i="14"/>
  <c r="AA41" i="14" s="1"/>
  <c r="AL40" i="14"/>
  <c r="AH40" i="14"/>
  <c r="AG40" i="14"/>
  <c r="AF40" i="14"/>
  <c r="AE40" i="14"/>
  <c r="AK40" i="14" s="1"/>
  <c r="AD40" i="14"/>
  <c r="AH39" i="14"/>
  <c r="AG39" i="14"/>
  <c r="AM39" i="14" s="1"/>
  <c r="AF39" i="14"/>
  <c r="AL39" i="14" s="1"/>
  <c r="AE39" i="14"/>
  <c r="AK39" i="14" s="1"/>
  <c r="AD39" i="14"/>
  <c r="AA39" i="14" s="1"/>
  <c r="AL38" i="14"/>
  <c r="AH38" i="14"/>
  <c r="AG38" i="14"/>
  <c r="AF38" i="14"/>
  <c r="AE38" i="14"/>
  <c r="AK38" i="14" s="1"/>
  <c r="AD38" i="14"/>
  <c r="AH37" i="14"/>
  <c r="AG37" i="14"/>
  <c r="AM37" i="14" s="1"/>
  <c r="AF37" i="14"/>
  <c r="AL37" i="14" s="1"/>
  <c r="AE37" i="14"/>
  <c r="AK37" i="14" s="1"/>
  <c r="AD37" i="14"/>
  <c r="AA37" i="14" s="1"/>
  <c r="AL36" i="14"/>
  <c r="AH36" i="14"/>
  <c r="AG36" i="14"/>
  <c r="AF36" i="14"/>
  <c r="AE36" i="14"/>
  <c r="AK36" i="14" s="1"/>
  <c r="AD36" i="14"/>
  <c r="AH35" i="14"/>
  <c r="AN35" i="14" s="1"/>
  <c r="AG35" i="14"/>
  <c r="AM35" i="14" s="1"/>
  <c r="AF35" i="14"/>
  <c r="AL35" i="14" s="1"/>
  <c r="AE35" i="14"/>
  <c r="AK35" i="14" s="1"/>
  <c r="AD35" i="14"/>
  <c r="AA35" i="14" s="1"/>
  <c r="AL34" i="14"/>
  <c r="AH34" i="14"/>
  <c r="AG34" i="14"/>
  <c r="AF34" i="14"/>
  <c r="AE34" i="14"/>
  <c r="AK34" i="14" s="1"/>
  <c r="AD34" i="14"/>
  <c r="AJ34" i="14" s="1"/>
  <c r="AH33" i="14"/>
  <c r="AN33" i="14" s="1"/>
  <c r="AG33" i="14"/>
  <c r="AM33" i="14" s="1"/>
  <c r="AF33" i="14"/>
  <c r="AL33" i="14" s="1"/>
  <c r="AE33" i="14"/>
  <c r="AD33" i="14"/>
  <c r="AH32" i="14"/>
  <c r="AG32" i="14"/>
  <c r="AF32" i="14"/>
  <c r="AL32" i="14" s="1"/>
  <c r="AE32" i="14"/>
  <c r="AK32" i="14" s="1"/>
  <c r="AD32" i="14"/>
  <c r="AJ32" i="14" s="1"/>
  <c r="AA17" i="14"/>
  <c r="AN45" i="14" s="1"/>
  <c r="Z17" i="14"/>
  <c r="Y17" i="14"/>
  <c r="X17" i="14"/>
  <c r="W17" i="14"/>
  <c r="AJ45" i="14" s="1"/>
  <c r="AA16" i="14"/>
  <c r="AN44" i="14" s="1"/>
  <c r="Z16" i="14"/>
  <c r="AM44" i="14" s="1"/>
  <c r="Y16" i="14"/>
  <c r="X16" i="14"/>
  <c r="W16" i="14"/>
  <c r="AJ44" i="14" s="1"/>
  <c r="AA15" i="14"/>
  <c r="AN43" i="14" s="1"/>
  <c r="Z15" i="14"/>
  <c r="Y15" i="14"/>
  <c r="X15" i="14"/>
  <c r="W15" i="14"/>
  <c r="AJ43" i="14" s="1"/>
  <c r="AA14" i="14"/>
  <c r="AN42" i="14" s="1"/>
  <c r="Z14" i="14"/>
  <c r="AM42" i="14" s="1"/>
  <c r="Y14" i="14"/>
  <c r="X14" i="14"/>
  <c r="W14" i="14"/>
  <c r="AJ42" i="14" s="1"/>
  <c r="AA13" i="14"/>
  <c r="AN41" i="14" s="1"/>
  <c r="Z13" i="14"/>
  <c r="Y13" i="14"/>
  <c r="X13" i="14"/>
  <c r="W13" i="14"/>
  <c r="AJ41" i="14" s="1"/>
  <c r="AB41" i="14" s="1"/>
  <c r="AA12" i="14"/>
  <c r="AN40" i="14" s="1"/>
  <c r="Z12" i="14"/>
  <c r="AM40" i="14" s="1"/>
  <c r="Y12" i="14"/>
  <c r="X12" i="14"/>
  <c r="W12" i="14"/>
  <c r="AJ40" i="14" s="1"/>
  <c r="AB40" i="14" s="1"/>
  <c r="AA11" i="14"/>
  <c r="AN39" i="14" s="1"/>
  <c r="Z11" i="14"/>
  <c r="Y11" i="14"/>
  <c r="X11" i="14"/>
  <c r="W11" i="14"/>
  <c r="AJ39" i="14" s="1"/>
  <c r="AA10" i="14"/>
  <c r="AN38" i="14" s="1"/>
  <c r="Z10" i="14"/>
  <c r="AM38" i="14" s="1"/>
  <c r="Y10" i="14"/>
  <c r="X10" i="14"/>
  <c r="W10" i="14"/>
  <c r="AJ38" i="14" s="1"/>
  <c r="AB38" i="14" s="1"/>
  <c r="AA9" i="14"/>
  <c r="AN37" i="14" s="1"/>
  <c r="Z9" i="14"/>
  <c r="Y9" i="14"/>
  <c r="X9" i="14"/>
  <c r="W9" i="14"/>
  <c r="AJ37" i="14" s="1"/>
  <c r="AA8" i="14"/>
  <c r="AN36" i="14" s="1"/>
  <c r="Z8" i="14"/>
  <c r="AM36" i="14" s="1"/>
  <c r="Y8" i="14"/>
  <c r="X8" i="14"/>
  <c r="W8" i="14"/>
  <c r="AJ36" i="14" s="1"/>
  <c r="AA7" i="14"/>
  <c r="Z7" i="14"/>
  <c r="Y7" i="14"/>
  <c r="X7" i="14"/>
  <c r="W7" i="14"/>
  <c r="AJ35" i="14" s="1"/>
  <c r="AB35" i="14" s="1"/>
  <c r="AA6" i="14"/>
  <c r="AN34" i="14" s="1"/>
  <c r="Z6" i="14"/>
  <c r="AM34" i="14" s="1"/>
  <c r="Y6" i="14"/>
  <c r="X6" i="14"/>
  <c r="W6" i="14"/>
  <c r="AA5" i="14"/>
  <c r="Z5" i="14"/>
  <c r="Y5" i="14"/>
  <c r="X5" i="14"/>
  <c r="W5" i="14"/>
  <c r="AJ33" i="14" s="1"/>
  <c r="AA4" i="14"/>
  <c r="Z4" i="14"/>
  <c r="Y4" i="14"/>
  <c r="X4" i="14"/>
  <c r="W4" i="14"/>
  <c r="AB33" i="14" l="1"/>
  <c r="AA33" i="14"/>
  <c r="AK33" i="14"/>
  <c r="AM32" i="14"/>
  <c r="AB32" i="14" s="1"/>
  <c r="AN32" i="14"/>
  <c r="AB43" i="14"/>
  <c r="AB45" i="14"/>
  <c r="AB34" i="14"/>
  <c r="AB42" i="14"/>
  <c r="AB37" i="14"/>
  <c r="AB39" i="14"/>
  <c r="AB36" i="14"/>
  <c r="AB44" i="14"/>
  <c r="AA32" i="14"/>
  <c r="AA34" i="14"/>
  <c r="AA36" i="14"/>
  <c r="AA38" i="14"/>
  <c r="AA40" i="14"/>
</calcChain>
</file>

<file path=xl/sharedStrings.xml><?xml version="1.0" encoding="utf-8"?>
<sst xmlns="http://schemas.openxmlformats.org/spreadsheetml/2006/main" count="2132" uniqueCount="1084">
  <si>
    <t>Sample</t>
  </si>
  <si>
    <t>Group I, 4 cSt</t>
  </si>
  <si>
    <t>Group II+, 4 cSt</t>
  </si>
  <si>
    <t>Group III+ A, 8 cSt</t>
  </si>
  <si>
    <t>Group III+ A, 4 cSt</t>
  </si>
  <si>
    <t>Group V Monoester, 5.5 cSt</t>
  </si>
  <si>
    <t>Group V Monoester, 2.9 cSt</t>
  </si>
  <si>
    <t>Group V Di-ester, 3.2 cSt</t>
  </si>
  <si>
    <t>Group V Monoester, 4.2 cSt</t>
  </si>
  <si>
    <t>Group III+ B, 4 cSt</t>
  </si>
  <si>
    <t>Group III A, 4 cSt</t>
  </si>
  <si>
    <t xml:space="preserve">Group III B, 2 cSt </t>
  </si>
  <si>
    <t>Group III B, 3 cSt</t>
  </si>
  <si>
    <t>Group III B, 6 cSt</t>
  </si>
  <si>
    <t>Group III B, 8 cSt</t>
  </si>
  <si>
    <t>Group III B, 4 cSt</t>
  </si>
  <si>
    <t>Group IV, 3 cSt</t>
  </si>
  <si>
    <t>Group IV, 5 cSt</t>
  </si>
  <si>
    <t>Group IV, 6 cSt</t>
  </si>
  <si>
    <t xml:space="preserve">Group IV, 8 cSt </t>
  </si>
  <si>
    <t>Group V, Adipate Ester, 4 cSt</t>
  </si>
  <si>
    <t>Group V, UCON OSP 18</t>
  </si>
  <si>
    <t>E1269</t>
  </si>
  <si>
    <t>0°C</t>
  </si>
  <si>
    <t>40°C</t>
  </si>
  <si>
    <t>70°C</t>
  </si>
  <si>
    <t>100°C</t>
  </si>
  <si>
    <t>130°C</t>
  </si>
  <si>
    <t>-25°C</t>
  </si>
  <si>
    <t>Group IV M-PAO, 65 cSt</t>
  </si>
  <si>
    <t>Group V, Polyolester, 4.4 cSt</t>
  </si>
  <si>
    <t>Group V, Polyolester, 4.1 cSt</t>
  </si>
  <si>
    <t>D4052</t>
  </si>
  <si>
    <t>60°C</t>
  </si>
  <si>
    <t>80°C</t>
  </si>
  <si>
    <t>95°C</t>
  </si>
  <si>
    <t>25°C</t>
  </si>
  <si>
    <t>110°C</t>
  </si>
  <si>
    <t>284E+12</t>
  </si>
  <si>
    <t>336E+12</t>
  </si>
  <si>
    <t>170E+12</t>
  </si>
  <si>
    <t>200E+12</t>
  </si>
  <si>
    <t>67.4E+12</t>
  </si>
  <si>
    <t>64.7E+12</t>
  </si>
  <si>
    <t>15.8E+12</t>
  </si>
  <si>
    <t>17.4E+12</t>
  </si>
  <si>
    <t>4.34E+12</t>
  </si>
  <si>
    <t>4.67E+12</t>
  </si>
  <si>
    <t>Ωcm</t>
  </si>
  <si>
    <t>cSt</t>
  </si>
  <si>
    <t>g/mL</t>
  </si>
  <si>
    <t>W/m.K</t>
  </si>
  <si>
    <t>381E+12</t>
  </si>
  <si>
    <t>450E+12</t>
  </si>
  <si>
    <t>213E+12</t>
  </si>
  <si>
    <t>342E+12</t>
  </si>
  <si>
    <t>197E+12</t>
  </si>
  <si>
    <t>258E+12</t>
  </si>
  <si>
    <t>134E+12</t>
  </si>
  <si>
    <t>177E+12</t>
  </si>
  <si>
    <t>7.95E+12</t>
  </si>
  <si>
    <t>8.19E+12</t>
  </si>
  <si>
    <t>581E+12</t>
  </si>
  <si>
    <t>906E+12</t>
  </si>
  <si>
    <t>441E+12</t>
  </si>
  <si>
    <t>555E+12</t>
  </si>
  <si>
    <t>215E+12</t>
  </si>
  <si>
    <t>243E+12</t>
  </si>
  <si>
    <t>70.9E+12</t>
  </si>
  <si>
    <t>79.8E+12</t>
  </si>
  <si>
    <t>11.0E+12</t>
  </si>
  <si>
    <t>11.1E+12</t>
  </si>
  <si>
    <t>101E+12</t>
  </si>
  <si>
    <t>120E+12</t>
  </si>
  <si>
    <t>47.6E+12</t>
  </si>
  <si>
    <t>58.9E+12</t>
  </si>
  <si>
    <t>57.3E+12</t>
  </si>
  <si>
    <t>72.9E+12</t>
  </si>
  <si>
    <t>44.2E+12</t>
  </si>
  <si>
    <t>63.2E+12</t>
  </si>
  <si>
    <t>9.36E+12</t>
  </si>
  <si>
    <t>9.81E+12</t>
  </si>
  <si>
    <t>83.0E+12</t>
  </si>
  <si>
    <t>94.7E+12</t>
  </si>
  <si>
    <t>27.0E+12</t>
  </si>
  <si>
    <t>29.5E+12</t>
  </si>
  <si>
    <t>51.0E+12</t>
  </si>
  <si>
    <t>57.8E+12</t>
  </si>
  <si>
    <t>340E+12</t>
  </si>
  <si>
    <t>430E+12</t>
  </si>
  <si>
    <t>28.0E+12</t>
  </si>
  <si>
    <t>26.1E+12</t>
  </si>
  <si>
    <t>87.2E+12</t>
  </si>
  <si>
    <t>103E+12</t>
  </si>
  <si>
    <t>50.4E+12</t>
  </si>
  <si>
    <t>54.8E+12</t>
  </si>
  <si>
    <t>64.9E+12</t>
  </si>
  <si>
    <t>76.3E+12</t>
  </si>
  <si>
    <t>28.1E+12</t>
  </si>
  <si>
    <t>33.5E+12</t>
  </si>
  <si>
    <t>19.8E+12</t>
  </si>
  <si>
    <t>20.5E+12</t>
  </si>
  <si>
    <t>1.03E+15</t>
  </si>
  <si>
    <t>1.44E+15</t>
  </si>
  <si>
    <t>571E+12</t>
  </si>
  <si>
    <t>728E+12</t>
  </si>
  <si>
    <t>223E+12</t>
  </si>
  <si>
    <t>249E+12</t>
  </si>
  <si>
    <t>71.3E+12</t>
  </si>
  <si>
    <t>75.2E+12</t>
  </si>
  <si>
    <t>8.36E+12</t>
  </si>
  <si>
    <t>8.52E+12</t>
  </si>
  <si>
    <t>378E+12</t>
  </si>
  <si>
    <t>675E+12</t>
  </si>
  <si>
    <t>444E+12</t>
  </si>
  <si>
    <t>582E+12</t>
  </si>
  <si>
    <t>15.7E+12</t>
  </si>
  <si>
    <t>16.1E+12</t>
  </si>
  <si>
    <t>6.16E+12</t>
  </si>
  <si>
    <t>6.35E+12</t>
  </si>
  <si>
    <t>2.66E+12</t>
  </si>
  <si>
    <t>2.85E+12</t>
  </si>
  <si>
    <t>382E+12</t>
  </si>
  <si>
    <t>632E+12</t>
  </si>
  <si>
    <t>427E+12</t>
  </si>
  <si>
    <t>623E+12</t>
  </si>
  <si>
    <t>79.0E+12</t>
  </si>
  <si>
    <t>90.0E+12</t>
  </si>
  <si>
    <t>7.39E+12</t>
  </si>
  <si>
    <t>7.35E+12</t>
  </si>
  <si>
    <t>2.84E+12</t>
  </si>
  <si>
    <t>3.07E+12</t>
  </si>
  <si>
    <t>2.72E+15</t>
  </si>
  <si>
    <t>NA</t>
  </si>
  <si>
    <t>3.37E+15</t>
  </si>
  <si>
    <t>682E+12</t>
  </si>
  <si>
    <t>904E+12</t>
  </si>
  <si>
    <t>15.2E+12</t>
  </si>
  <si>
    <t>6.75E+12</t>
  </si>
  <si>
    <t>6.73E+12</t>
  </si>
  <si>
    <t>169E+09</t>
  </si>
  <si>
    <t>462E+09</t>
  </si>
  <si>
    <t>2.28+E15</t>
  </si>
  <si>
    <t>3.59E+15</t>
  </si>
  <si>
    <t>738E+12</t>
  </si>
  <si>
    <t>807E+12</t>
  </si>
  <si>
    <t>701E+12</t>
  </si>
  <si>
    <t>805E+12</t>
  </si>
  <si>
    <t>554E+12</t>
  </si>
  <si>
    <t>617E+12</t>
  </si>
  <si>
    <t>46.0E+12</t>
  </si>
  <si>
    <t>46.4E+12</t>
  </si>
  <si>
    <t>1.97E+15</t>
  </si>
  <si>
    <t>2.43E+15</t>
  </si>
  <si>
    <t>985E+12</t>
  </si>
  <si>
    <t>853E+12</t>
  </si>
  <si>
    <t>613E+12</t>
  </si>
  <si>
    <t>333E+12</t>
  </si>
  <si>
    <t>351E+12</t>
  </si>
  <si>
    <t>40.5E+12</t>
  </si>
  <si>
    <t>39.1E+12</t>
  </si>
  <si>
    <t>1.88E+15</t>
  </si>
  <si>
    <t>2.12E+15</t>
  </si>
  <si>
    <t>794E+12</t>
  </si>
  <si>
    <t>781E+12</t>
  </si>
  <si>
    <t>508E+12</t>
  </si>
  <si>
    <t>530E+12</t>
  </si>
  <si>
    <t>408E+12</t>
  </si>
  <si>
    <t>418E+12</t>
  </si>
  <si>
    <t>48.9E+12</t>
  </si>
  <si>
    <t>47.9E+12</t>
  </si>
  <si>
    <t>6.04E+15</t>
  </si>
  <si>
    <t>2.78E+15</t>
  </si>
  <si>
    <t>1.69E+15</t>
  </si>
  <si>
    <t>897E+12</t>
  </si>
  <si>
    <t>573E+12</t>
  </si>
  <si>
    <t>593E+12</t>
  </si>
  <si>
    <t>579E+12</t>
  </si>
  <si>
    <t>102E+12</t>
  </si>
  <si>
    <t>109E+12</t>
  </si>
  <si>
    <t>2.89E+12</t>
  </si>
  <si>
    <t>2.39E+12</t>
  </si>
  <si>
    <t>1.04E+12</t>
  </si>
  <si>
    <t>988E+09</t>
  </si>
  <si>
    <t>322E+09</t>
  </si>
  <si>
    <t>151E+09</t>
  </si>
  <si>
    <t>152E+09</t>
  </si>
  <si>
    <t>109E+09</t>
  </si>
  <si>
    <t>111E+09</t>
  </si>
  <si>
    <t>2.31E+12</t>
  </si>
  <si>
    <t>2.23E+12</t>
  </si>
  <si>
    <t>900E+09</t>
  </si>
  <si>
    <t>882E+09</t>
  </si>
  <si>
    <t>622E+09</t>
  </si>
  <si>
    <t>640E+09</t>
  </si>
  <si>
    <t>335E+09</t>
  </si>
  <si>
    <t>332E+09</t>
  </si>
  <si>
    <t>300E+09</t>
  </si>
  <si>
    <t>289E+09</t>
  </si>
  <si>
    <t>149E+12</t>
  </si>
  <si>
    <t>167E+12</t>
  </si>
  <si>
    <t>88.5E+12</t>
  </si>
  <si>
    <t>93.0E+12</t>
  </si>
  <si>
    <t>27.7E+12</t>
  </si>
  <si>
    <t>27.5E+12</t>
  </si>
  <si>
    <t>8.80E+12</t>
  </si>
  <si>
    <t>9.06E+12</t>
  </si>
  <si>
    <t>4.99E+12</t>
  </si>
  <si>
    <t>5.15E+12</t>
  </si>
  <si>
    <t>210E+12</t>
  </si>
  <si>
    <t>175E+12</t>
  </si>
  <si>
    <t>65.3E+12</t>
  </si>
  <si>
    <t>56.4E+12</t>
  </si>
  <si>
    <t>32.7E+12</t>
  </si>
  <si>
    <t>6.52E+12</t>
  </si>
  <si>
    <t>3.27E+12</t>
  </si>
  <si>
    <t>3.31E+12</t>
  </si>
  <si>
    <t>20.3E+12</t>
  </si>
  <si>
    <t>8.34E+12</t>
  </si>
  <si>
    <t>8.14E+12</t>
  </si>
  <si>
    <t>4.18E+12</t>
  </si>
  <si>
    <t>4.27E+12</t>
  </si>
  <si>
    <t>2.21E+12</t>
  </si>
  <si>
    <t>1.89E+12</t>
  </si>
  <si>
    <t>1.90E+12</t>
  </si>
  <si>
    <t>8.16E+12</t>
  </si>
  <si>
    <t>6.86E+12</t>
  </si>
  <si>
    <t>3.66E+12</t>
  </si>
  <si>
    <t>3.52E+12</t>
  </si>
  <si>
    <t>866E+09</t>
  </si>
  <si>
    <t>909E+09</t>
  </si>
  <si>
    <t>490E+09</t>
  </si>
  <si>
    <t>422E+09</t>
  </si>
  <si>
    <t>426E+09</t>
  </si>
  <si>
    <t>9.79E+12</t>
  </si>
  <si>
    <t>8.15E+12</t>
  </si>
  <si>
    <t>3.10E+12</t>
  </si>
  <si>
    <t>2.50E+12</t>
  </si>
  <si>
    <t>803E+09</t>
  </si>
  <si>
    <t>838E+09</t>
  </si>
  <si>
    <t>331E+09</t>
  </si>
  <si>
    <t>275E+09</t>
  </si>
  <si>
    <t>262E+09</t>
  </si>
  <si>
    <t>7.01E+09</t>
  </si>
  <si>
    <t>6.83E+09</t>
  </si>
  <si>
    <t>3.84E+09</t>
  </si>
  <si>
    <t>3.77E+09</t>
  </si>
  <si>
    <t>1.17E+09</t>
  </si>
  <si>
    <t>1.21E+09</t>
  </si>
  <si>
    <t>1.54E+09</t>
  </si>
  <si>
    <t>1.40E+09</t>
  </si>
  <si>
    <t>1.05E+09</t>
  </si>
  <si>
    <t>945E+06</t>
  </si>
  <si>
    <t>46.8E+09</t>
  </si>
  <si>
    <t>45.1E+09</t>
  </si>
  <si>
    <t>24.8E+09</t>
  </si>
  <si>
    <t>25.5E+09</t>
  </si>
  <si>
    <t>8.96E+09</t>
  </si>
  <si>
    <t>9.53E+09</t>
  </si>
  <si>
    <t>4.89E+09</t>
  </si>
  <si>
    <t>5.82E+09</t>
  </si>
  <si>
    <t>4.28E+09</t>
  </si>
  <si>
    <t>5.47E+09</t>
  </si>
  <si>
    <t>Group V, Di-ester, 3.2 cSt</t>
  </si>
  <si>
    <t>Group V, Monoester, 2.9 cSt</t>
  </si>
  <si>
    <t>Group V, Monoester, 4.2 cSt</t>
  </si>
  <si>
    <t>Group V, Monoester, 5.5 cSt</t>
  </si>
  <si>
    <t>412E+12</t>
  </si>
  <si>
    <t>Group V, UCON LB-135, PAG Oils Blend</t>
  </si>
  <si>
    <t>Run1</t>
  </si>
  <si>
    <t>Run2</t>
  </si>
  <si>
    <t>Specific Restivity</t>
  </si>
  <si>
    <t>Density D4052</t>
  </si>
  <si>
    <t>Kinematic Viscosity D445</t>
  </si>
  <si>
    <t>Thermal Conductivity D7896</t>
  </si>
  <si>
    <t>Specific Heat Capacity E1269</t>
  </si>
  <si>
    <t>Specific Resistivity D1169</t>
  </si>
  <si>
    <t>Specific Heat Capacity</t>
  </si>
  <si>
    <t xml:space="preserve"> D7896</t>
  </si>
  <si>
    <t>Thermal Conductivity</t>
  </si>
  <si>
    <t xml:space="preserve"> D445</t>
  </si>
  <si>
    <t>Kinematic Viscosity</t>
  </si>
  <si>
    <t xml:space="preserve">Density </t>
  </si>
  <si>
    <t>AVG</t>
  </si>
  <si>
    <t>277E+12</t>
  </si>
  <si>
    <t>290E+12</t>
  </si>
  <si>
    <t>335E+12</t>
  </si>
  <si>
    <t>155E+12</t>
  </si>
  <si>
    <t>185E+12</t>
  </si>
  <si>
    <t>68.4E+12</t>
  </si>
  <si>
    <t>66.3E+12</t>
  </si>
  <si>
    <t>15.9E+12</t>
  </si>
  <si>
    <t>3.69E+12</t>
  </si>
  <si>
    <t>4.98E+12</t>
  </si>
  <si>
    <t>195E+12</t>
  </si>
  <si>
    <t>205E+12</t>
  </si>
  <si>
    <t>62.9E+12</t>
  </si>
  <si>
    <t>66.5E+12</t>
  </si>
  <si>
    <t>4.02E+12</t>
  </si>
  <si>
    <t>5.32E+12</t>
  </si>
  <si>
    <t>389E+12</t>
  </si>
  <si>
    <t>373E+12</t>
  </si>
  <si>
    <t>166E+12</t>
  </si>
  <si>
    <t>260E+12</t>
  </si>
  <si>
    <t>138E+12</t>
  </si>
  <si>
    <t>256E+12</t>
  </si>
  <si>
    <t>126E+12</t>
  </si>
  <si>
    <t>141E+12</t>
  </si>
  <si>
    <t>4.59E+12</t>
  </si>
  <si>
    <t>11.3E+12</t>
  </si>
  <si>
    <t>456E+12</t>
  </si>
  <si>
    <t>302E+12</t>
  </si>
  <si>
    <t>227E+12</t>
  </si>
  <si>
    <t>288E+12</t>
  </si>
  <si>
    <t>179E+12</t>
  </si>
  <si>
    <t>5.37E+12</t>
  </si>
  <si>
    <t>Avg Run 1/Avg Run 2</t>
  </si>
  <si>
    <t>Run 1</t>
  </si>
  <si>
    <t>RHO+</t>
  </si>
  <si>
    <t>RHO-</t>
  </si>
  <si>
    <t>77.3E+12</t>
  </si>
  <si>
    <t>97.1E+12</t>
  </si>
  <si>
    <t>42.9E+12</t>
  </si>
  <si>
    <t>61.2E+12</t>
  </si>
  <si>
    <t>68.5E+12</t>
  </si>
  <si>
    <t>26.5E+12</t>
  </si>
  <si>
    <t>29.6E+12</t>
  </si>
  <si>
    <t>15.3E+12</t>
  </si>
  <si>
    <t>24.3E+12</t>
  </si>
  <si>
    <t>100E+12</t>
  </si>
  <si>
    <t>105E+12</t>
  </si>
  <si>
    <t>49.2E+12</t>
  </si>
  <si>
    <t>60.3E+12</t>
  </si>
  <si>
    <t>76.2E+12</t>
  </si>
  <si>
    <t>33.9E+12</t>
  </si>
  <si>
    <t>33.1E+12</t>
  </si>
  <si>
    <t>17.2E+12</t>
  </si>
  <si>
    <t>23.7E+12</t>
  </si>
  <si>
    <t>833E+12</t>
  </si>
  <si>
    <t>1.18E+15</t>
  </si>
  <si>
    <t>466E+12</t>
  </si>
  <si>
    <t>676E+12</t>
  </si>
  <si>
    <t>271E+12</t>
  </si>
  <si>
    <t>77.7E+12</t>
  </si>
  <si>
    <t>6.32E+12</t>
  </si>
  <si>
    <t>10.4E+12</t>
  </si>
  <si>
    <t>1.34E+15</t>
  </si>
  <si>
    <t>1.54E+15</t>
  </si>
  <si>
    <t>654E+12</t>
  </si>
  <si>
    <t>802E+12</t>
  </si>
  <si>
    <t>204E+12</t>
  </si>
  <si>
    <t>293E+12</t>
  </si>
  <si>
    <t>6.84E+12</t>
  </si>
  <si>
    <t>10.2E+12</t>
  </si>
  <si>
    <t>191E+12</t>
  </si>
  <si>
    <t>565E+12</t>
  </si>
  <si>
    <t>548E+12</t>
  </si>
  <si>
    <t>18.5E+12</t>
  </si>
  <si>
    <t>12.9E+12</t>
  </si>
  <si>
    <t>3.88E+12</t>
  </si>
  <si>
    <t>8.44E+12</t>
  </si>
  <si>
    <t>2.60E+12</t>
  </si>
  <si>
    <t>2.72E+12</t>
  </si>
  <si>
    <t>635E+12</t>
  </si>
  <si>
    <t>714E+12</t>
  </si>
  <si>
    <t>557E+12</t>
  </si>
  <si>
    <t>606E+12</t>
  </si>
  <si>
    <t>20.2E+12</t>
  </si>
  <si>
    <t>12.0E+12</t>
  </si>
  <si>
    <t>4.09E+12</t>
  </si>
  <si>
    <t>8.60E+12</t>
  </si>
  <si>
    <t>2.86E+12</t>
  </si>
  <si>
    <t>289E+12</t>
  </si>
  <si>
    <t>475E+12</t>
  </si>
  <si>
    <t>299E+12</t>
  </si>
  <si>
    <t>81.7E+12</t>
  </si>
  <si>
    <t>4.08E+12</t>
  </si>
  <si>
    <t>10.7E+12</t>
  </si>
  <si>
    <t>3.18E+12</t>
  </si>
  <si>
    <t>585E+12</t>
  </si>
  <si>
    <t>678E+12</t>
  </si>
  <si>
    <t>534E+12</t>
  </si>
  <si>
    <t>712E+12</t>
  </si>
  <si>
    <t>77.9E+12</t>
  </si>
  <si>
    <t>4.40E+12</t>
  </si>
  <si>
    <t>10.3E+12</t>
  </si>
  <si>
    <t>2.82E+12</t>
  </si>
  <si>
    <t>3.32E+12</t>
  </si>
  <si>
    <t>1.35E+15</t>
  </si>
  <si>
    <t>4.09E+15</t>
  </si>
  <si>
    <t>3.21E+15</t>
  </si>
  <si>
    <t>3.52e+15</t>
  </si>
  <si>
    <t>795E+12</t>
  </si>
  <si>
    <t>569E+12</t>
  </si>
  <si>
    <t>8.59E+12</t>
  </si>
  <si>
    <t>22.9E+12</t>
  </si>
  <si>
    <t>7.33E+12</t>
  </si>
  <si>
    <t>&gt;10.0E+15</t>
  </si>
  <si>
    <t>5.49E+15</t>
  </si>
  <si>
    <t>4.18E+15</t>
  </si>
  <si>
    <t>1.21E+15</t>
  </si>
  <si>
    <t>598E+12</t>
  </si>
  <si>
    <t>9.25E+12</t>
  </si>
  <si>
    <t>21.2E+12</t>
  </si>
  <si>
    <t>6.21E+12</t>
  </si>
  <si>
    <t>7.24E+12</t>
  </si>
  <si>
    <t>165E+09</t>
  </si>
  <si>
    <t>160E+09</t>
  </si>
  <si>
    <t>526E+12</t>
  </si>
  <si>
    <t>371E+12</t>
  </si>
  <si>
    <t>510E+12</t>
  </si>
  <si>
    <t>189E+12</t>
  </si>
  <si>
    <t>240E+12</t>
  </si>
  <si>
    <t>71.0E+12</t>
  </si>
  <si>
    <t>70.8E+12</t>
  </si>
  <si>
    <t>8.95E+12</t>
  </si>
  <si>
    <t>13.0E+12</t>
  </si>
  <si>
    <t>901E+12</t>
  </si>
  <si>
    <t>911E+12</t>
  </si>
  <si>
    <t>522E+12</t>
  </si>
  <si>
    <t>588E+12</t>
  </si>
  <si>
    <t>230E+12</t>
  </si>
  <si>
    <t>83.4E+12</t>
  </si>
  <si>
    <t>9.38E+12</t>
  </si>
  <si>
    <t>94.8E+12</t>
  </si>
  <si>
    <t>108E+12</t>
  </si>
  <si>
    <t>42.2E+12</t>
  </si>
  <si>
    <t>52.9E+12</t>
  </si>
  <si>
    <t>50.9E+12</t>
  </si>
  <si>
    <t>63.6E+12</t>
  </si>
  <si>
    <t>39.8E+12</t>
  </si>
  <si>
    <t>48.5E+12</t>
  </si>
  <si>
    <t>7.61E+12</t>
  </si>
  <si>
    <t>115E+12</t>
  </si>
  <si>
    <t>124E+12</t>
  </si>
  <si>
    <t>56.7E+12</t>
  </si>
  <si>
    <t>61.1E+12</t>
  </si>
  <si>
    <t>66.9E+12</t>
  </si>
  <si>
    <t>78.9E+12</t>
  </si>
  <si>
    <t>65.2E+12</t>
  </si>
  <si>
    <t>7.71E+12</t>
  </si>
  <si>
    <t>11.9E+12</t>
  </si>
  <si>
    <t>76.6E+12</t>
  </si>
  <si>
    <t>89.4E+12</t>
  </si>
  <si>
    <t>23.6E+12</t>
  </si>
  <si>
    <t>30.4E+12</t>
  </si>
  <si>
    <t>44.7E+12</t>
  </si>
  <si>
    <t>391E+12</t>
  </si>
  <si>
    <t>15.6E+12</t>
  </si>
  <si>
    <t>40.4E+12</t>
  </si>
  <si>
    <t>92.7E+12</t>
  </si>
  <si>
    <t>96.6E+12</t>
  </si>
  <si>
    <t>26.9E+12</t>
  </si>
  <si>
    <t>32.1E+12</t>
  </si>
  <si>
    <t>52.8E+12</t>
  </si>
  <si>
    <t>62.8E+12</t>
  </si>
  <si>
    <t>551E+12</t>
  </si>
  <si>
    <t>309E+12</t>
  </si>
  <si>
    <t>17.5E+12</t>
  </si>
  <si>
    <t>34.6E+12</t>
  </si>
  <si>
    <t>5.80E+12</t>
  </si>
  <si>
    <t>1.83E+12</t>
  </si>
  <si>
    <t>1.79E+12</t>
  </si>
  <si>
    <t>1.71E+15</t>
  </si>
  <si>
    <t>2.84E+15</t>
  </si>
  <si>
    <t>499E+12</t>
  </si>
  <si>
    <t>977E+12</t>
  </si>
  <si>
    <t>689E+12</t>
  </si>
  <si>
    <t>713E+12</t>
  </si>
  <si>
    <t>748E+12</t>
  </si>
  <si>
    <t>359E+12</t>
  </si>
  <si>
    <t>37.7E+12</t>
  </si>
  <si>
    <t>54.2E+12</t>
  </si>
  <si>
    <t>1.77E+15</t>
  </si>
  <si>
    <t>2.86E+15</t>
  </si>
  <si>
    <t>1.02E+15</t>
  </si>
  <si>
    <t>851E+12</t>
  </si>
  <si>
    <t>758E+12</t>
  </si>
  <si>
    <t>866E+12</t>
  </si>
  <si>
    <t>367E+12</t>
  </si>
  <si>
    <t>39.4E+12</t>
  </si>
  <si>
    <t>53.3E+12</t>
  </si>
  <si>
    <t>1.22E+15</t>
  </si>
  <si>
    <t>489E+12</t>
  </si>
  <si>
    <t>1.48E+15</t>
  </si>
  <si>
    <t>823E+12</t>
  </si>
  <si>
    <t>275E+12</t>
  </si>
  <si>
    <t>31.8E+12</t>
  </si>
  <si>
    <t>1.81E+15</t>
  </si>
  <si>
    <t>3.05E+15</t>
  </si>
  <si>
    <t>496E+12</t>
  </si>
  <si>
    <t>513E+12</t>
  </si>
  <si>
    <t>435E+12</t>
  </si>
  <si>
    <t>268E+12</t>
  </si>
  <si>
    <t>32.2E+12</t>
  </si>
  <si>
    <t>1.26E+15</t>
  </si>
  <si>
    <t>2.50E+15</t>
  </si>
  <si>
    <t>468E+12</t>
  </si>
  <si>
    <t>1.12E+15</t>
  </si>
  <si>
    <t>438E+12</t>
  </si>
  <si>
    <t>577E+12</t>
  </si>
  <si>
    <t>520E+12</t>
  </si>
  <si>
    <t>295E+12</t>
  </si>
  <si>
    <t>41.3E+12</t>
  </si>
  <si>
    <t>55.8E+12</t>
  </si>
  <si>
    <t>2.55E+15</t>
  </si>
  <si>
    <t>511E+12</t>
  </si>
  <si>
    <t>1.05E+15</t>
  </si>
  <si>
    <t>488E+12</t>
  </si>
  <si>
    <t>572E+12</t>
  </si>
  <si>
    <t>305E+12</t>
  </si>
  <si>
    <t>41.2E+12</t>
  </si>
  <si>
    <t>54.5E+12</t>
  </si>
  <si>
    <t>6.78E+15</t>
  </si>
  <si>
    <t>2.75E+15</t>
  </si>
  <si>
    <t>2.81E+15</t>
  </si>
  <si>
    <t>774E+12</t>
  </si>
  <si>
    <t>849E+12</t>
  </si>
  <si>
    <t>337E+12</t>
  </si>
  <si>
    <t>107E+12</t>
  </si>
  <si>
    <t>97.3E+12</t>
  </si>
  <si>
    <t>6.67E+15</t>
  </si>
  <si>
    <t>5.41E+15</t>
  </si>
  <si>
    <t>1.40E+15</t>
  </si>
  <si>
    <t>1.98E+15</t>
  </si>
  <si>
    <t>493E+12</t>
  </si>
  <si>
    <t>652E+12</t>
  </si>
  <si>
    <t>362E+12</t>
  </si>
  <si>
    <t>119E+12</t>
  </si>
  <si>
    <t>98.8E+12</t>
  </si>
  <si>
    <t>2.01E+12</t>
  </si>
  <si>
    <t>749E+09</t>
  </si>
  <si>
    <t>1.05E+12</t>
  </si>
  <si>
    <t>425E+09</t>
  </si>
  <si>
    <t>819E+09</t>
  </si>
  <si>
    <t>278E+09</t>
  </si>
  <si>
    <t>391E+09</t>
  </si>
  <si>
    <t>239E+09</t>
  </si>
  <si>
    <t>360E+09</t>
  </si>
  <si>
    <t>1.94E+12</t>
  </si>
  <si>
    <t>2.52E+12</t>
  </si>
  <si>
    <t>773E+09</t>
  </si>
  <si>
    <t>991E+09</t>
  </si>
  <si>
    <t>437E+09</t>
  </si>
  <si>
    <t>843E+09</t>
  </si>
  <si>
    <t>386E+09</t>
  </si>
  <si>
    <t>231E+09</t>
  </si>
  <si>
    <t>346E+09</t>
  </si>
  <si>
    <t>18.9E+12</t>
  </si>
  <si>
    <t>21.7E+12</t>
  </si>
  <si>
    <t>7.55E+12</t>
  </si>
  <si>
    <t>9.12E+12</t>
  </si>
  <si>
    <t>3.24E+12</t>
  </si>
  <si>
    <t>5.11E+12</t>
  </si>
  <si>
    <t>2.48E+12</t>
  </si>
  <si>
    <t>1.55E+12</t>
  </si>
  <si>
    <t>2.22E+12</t>
  </si>
  <si>
    <t>17.7E+12</t>
  </si>
  <si>
    <t>21.8E+12</t>
  </si>
  <si>
    <t>8.89E+12</t>
  </si>
  <si>
    <t>3.29E+12</t>
  </si>
  <si>
    <t>5.24E+12</t>
  </si>
  <si>
    <t>2.04E+12</t>
  </si>
  <si>
    <t>2.42E+12</t>
  </si>
  <si>
    <t>1.66E+12</t>
  </si>
  <si>
    <t>2.13E+12</t>
  </si>
  <si>
    <t>60.6E+12</t>
  </si>
  <si>
    <t>70.0E+12</t>
  </si>
  <si>
    <t>39.2E+12</t>
  </si>
  <si>
    <t>26.2E+12</t>
  </si>
  <si>
    <t>6.10E+12</t>
  </si>
  <si>
    <t>6.94E+12</t>
  </si>
  <si>
    <t>2.95E+12</t>
  </si>
  <si>
    <t>3.58E+12</t>
  </si>
  <si>
    <t>162E+12</t>
  </si>
  <si>
    <t>187E+12</t>
  </si>
  <si>
    <t>49.8E+12</t>
  </si>
  <si>
    <t>14.4E+12</t>
  </si>
  <si>
    <t>6.00E+12</t>
  </si>
  <si>
    <t>7.04E+12</t>
  </si>
  <si>
    <t>2.96E+12</t>
  </si>
  <si>
    <t>3.65E+12</t>
  </si>
  <si>
    <t>156E+12</t>
  </si>
  <si>
    <t>67.9E+12</t>
  </si>
  <si>
    <t>22.1E+12</t>
  </si>
  <si>
    <t>33.3E+12</t>
  </si>
  <si>
    <t>8.70E+12</t>
  </si>
  <si>
    <t>8.90E+12</t>
  </si>
  <si>
    <t>4.26E+12</t>
  </si>
  <si>
    <t>5.72E+12</t>
  </si>
  <si>
    <t>160E+12</t>
  </si>
  <si>
    <t>174E+12</t>
  </si>
  <si>
    <t>76.0E+12</t>
  </si>
  <si>
    <t>110E+12</t>
  </si>
  <si>
    <t>22.2E+12</t>
  </si>
  <si>
    <t>32.8E+12</t>
  </si>
  <si>
    <t>9.02E+12</t>
  </si>
  <si>
    <t>9.09E+12</t>
  </si>
  <si>
    <t>4.50E+12</t>
  </si>
  <si>
    <t>2.70E+12</t>
  </si>
  <si>
    <t>821E+09</t>
  </si>
  <si>
    <t>1.26E+12</t>
  </si>
  <si>
    <t>253E+09</t>
  </si>
  <si>
    <t>133E+09</t>
  </si>
  <si>
    <t>168E+09</t>
  </si>
  <si>
    <t>89.3E+09</t>
  </si>
  <si>
    <t>128E+09</t>
  </si>
  <si>
    <t>2.08E+12</t>
  </si>
  <si>
    <t>2.69E+12</t>
  </si>
  <si>
    <t>806E+09</t>
  </si>
  <si>
    <t>1.17E+12</t>
  </si>
  <si>
    <t>254E+09</t>
  </si>
  <si>
    <t>390E+09</t>
  </si>
  <si>
    <t>134E+09</t>
  </si>
  <si>
    <t>170E+09</t>
  </si>
  <si>
    <t>91.8E+09</t>
  </si>
  <si>
    <t>131E+09</t>
  </si>
  <si>
    <t>7.33E+09</t>
  </si>
  <si>
    <t>6.77E+09</t>
  </si>
  <si>
    <t>3.91E+09</t>
  </si>
  <si>
    <t>1.19E+09</t>
  </si>
  <si>
    <t>1.14E+09</t>
  </si>
  <si>
    <t>1.65E+09</t>
  </si>
  <si>
    <t>1.43E+09</t>
  </si>
  <si>
    <t>1.09E+09</t>
  </si>
  <si>
    <t>1.00E+09</t>
  </si>
  <si>
    <t>6.90E+09</t>
  </si>
  <si>
    <t>6.75E+09</t>
  </si>
  <si>
    <t>3.79E+09</t>
  </si>
  <si>
    <t>3.74E+09</t>
  </si>
  <si>
    <t>1.23E+09</t>
  </si>
  <si>
    <t>1.49E+09</t>
  </si>
  <si>
    <t>1.31E+09</t>
  </si>
  <si>
    <t>994E+06</t>
  </si>
  <si>
    <t>896E+06</t>
  </si>
  <si>
    <t>7.83E+12</t>
  </si>
  <si>
    <t>8.48E+12</t>
  </si>
  <si>
    <t>2.93E+12</t>
  </si>
  <si>
    <t>4.38E+12</t>
  </si>
  <si>
    <t>662E+09</t>
  </si>
  <si>
    <t>1.07E+12</t>
  </si>
  <si>
    <t>409E+09</t>
  </si>
  <si>
    <t>489E+09</t>
  </si>
  <si>
    <t>357E+09</t>
  </si>
  <si>
    <t>487E+09</t>
  </si>
  <si>
    <t>6.22E+12</t>
  </si>
  <si>
    <t>7.49E+12</t>
  </si>
  <si>
    <t>2.94E+12</t>
  </si>
  <si>
    <t>4.10E+12</t>
  </si>
  <si>
    <t>688E+09</t>
  </si>
  <si>
    <t>1.13E+12</t>
  </si>
  <si>
    <t>415E+09</t>
  </si>
  <si>
    <t>509E+09</t>
  </si>
  <si>
    <t>358E+09</t>
  </si>
  <si>
    <t>494E+09</t>
  </si>
  <si>
    <t>3.53E+12</t>
  </si>
  <si>
    <t>476E+09</t>
  </si>
  <si>
    <t>284E+09</t>
  </si>
  <si>
    <t>378E+09</t>
  </si>
  <si>
    <t>224E+09</t>
  </si>
  <si>
    <t>326E+09</t>
  </si>
  <si>
    <t>2.19E+12</t>
  </si>
  <si>
    <t>2.81E+12</t>
  </si>
  <si>
    <t>525E+09</t>
  </si>
  <si>
    <t>1.15E+12</t>
  </si>
  <si>
    <t>283E+09</t>
  </si>
  <si>
    <t>217E+09</t>
  </si>
  <si>
    <t>307E+09</t>
  </si>
  <si>
    <t>48.6E+09</t>
  </si>
  <si>
    <t>45.0E+09</t>
  </si>
  <si>
    <t>24.7E+09</t>
  </si>
  <si>
    <t>8.99E+09</t>
  </si>
  <si>
    <t>8.93E+09</t>
  </si>
  <si>
    <t>5.12E+09</t>
  </si>
  <si>
    <t>4.66E+09</t>
  </si>
  <si>
    <t>4.36E+09</t>
  </si>
  <si>
    <t>4.20E+09</t>
  </si>
  <si>
    <t>45.6E+09</t>
  </si>
  <si>
    <t>44.5E+09</t>
  </si>
  <si>
    <t>25.6E+09</t>
  </si>
  <si>
    <t>25.4E+09</t>
  </si>
  <si>
    <t>9.66E+09</t>
  </si>
  <si>
    <t>9.40E+09</t>
  </si>
  <si>
    <t>6.17E+09</t>
  </si>
  <si>
    <t>5.46E+09</t>
  </si>
  <si>
    <t>5.70E+09</t>
  </si>
  <si>
    <t>5.23E+09</t>
  </si>
  <si>
    <t>310E+12</t>
  </si>
  <si>
    <t>66.1E+12</t>
  </si>
  <si>
    <t>16.6E+12</t>
  </si>
  <si>
    <t>4.51E+12</t>
  </si>
  <si>
    <t>416E+12</t>
  </si>
  <si>
    <t>278E+12</t>
  </si>
  <si>
    <t>228E+12</t>
  </si>
  <si>
    <t>8.07E+12</t>
  </si>
  <si>
    <t>95.1E+12</t>
  </si>
  <si>
    <t>52.6E+12</t>
  </si>
  <si>
    <t>70.6E+12</t>
  </si>
  <si>
    <t>30.8E+12</t>
  </si>
  <si>
    <t>1.24E+15</t>
  </si>
  <si>
    <t>650E+12</t>
  </si>
  <si>
    <t>236E+12</t>
  </si>
  <si>
    <t>73.3E+12</t>
  </si>
  <si>
    <t>527E+12</t>
  </si>
  <si>
    <t>6.26E+12</t>
  </si>
  <si>
    <t>2.76E+12</t>
  </si>
  <si>
    <t>507E+12</t>
  </si>
  <si>
    <t>525E+12</t>
  </si>
  <si>
    <t>84.5E+12</t>
  </si>
  <si>
    <t>7.37E+12</t>
  </si>
  <si>
    <t>793E+12</t>
  </si>
  <si>
    <t>15.5E+12</t>
  </si>
  <si>
    <t>6.74E+12</t>
  </si>
  <si>
    <t>746E+12</t>
  </si>
  <si>
    <t>498E+12</t>
  </si>
  <si>
    <t>229E+12</t>
  </si>
  <si>
    <t>75.4E+12</t>
  </si>
  <si>
    <t>111E+12</t>
  </si>
  <si>
    <t>65.1E+12</t>
  </si>
  <si>
    <t>53.7E+12</t>
  </si>
  <si>
    <t>9.59E+12</t>
  </si>
  <si>
    <t>88.9E+12</t>
  </si>
  <si>
    <t>28.3E+12</t>
  </si>
  <si>
    <t>54.4E+12</t>
  </si>
  <si>
    <t>385E+12</t>
  </si>
  <si>
    <t>27.1E+12</t>
  </si>
  <si>
    <t>2.94E+15</t>
  </si>
  <si>
    <t>773E+12</t>
  </si>
  <si>
    <t>753E+12</t>
  </si>
  <si>
    <t>586E+12</t>
  </si>
  <si>
    <t>46.2E+12</t>
  </si>
  <si>
    <t>2.20E+15</t>
  </si>
  <si>
    <t>919E+12</t>
  </si>
  <si>
    <t>644E+12</t>
  </si>
  <si>
    <t>2.00E+15</t>
  </si>
  <si>
    <t>788E+12</t>
  </si>
  <si>
    <t>519E+12</t>
  </si>
  <si>
    <t>414E+12</t>
  </si>
  <si>
    <t>48.4E+12</t>
  </si>
  <si>
    <t>2.24E+15</t>
  </si>
  <si>
    <t>735E+12</t>
  </si>
  <si>
    <t>106E+12</t>
  </si>
  <si>
    <t>2.27E+12</t>
  </si>
  <si>
    <t>891E+09</t>
  </si>
  <si>
    <t>631E+09</t>
  </si>
  <si>
    <t>334E+09</t>
  </si>
  <si>
    <t>295E+09</t>
  </si>
  <si>
    <t>8.24E+12</t>
  </si>
  <si>
    <t>4.23E+12</t>
  </si>
  <si>
    <t>193E+12</t>
  </si>
  <si>
    <t>80.9E+12</t>
  </si>
  <si>
    <t>29.4E+12</t>
  </si>
  <si>
    <t>158E+12</t>
  </si>
  <si>
    <t>90.8E+12</t>
  </si>
  <si>
    <t>27.6E+12</t>
  </si>
  <si>
    <t>8.93E+12</t>
  </si>
  <si>
    <t>5.07E+12</t>
  </si>
  <si>
    <t>8.97E+12</t>
  </si>
  <si>
    <t>2.80E+12</t>
  </si>
  <si>
    <t>269E+09</t>
  </si>
  <si>
    <t>7.51E+12</t>
  </si>
  <si>
    <t>3.59E+12</t>
  </si>
  <si>
    <t>888E+09</t>
  </si>
  <si>
    <t>424E+09</t>
  </si>
  <si>
    <t>2.64E+12</t>
  </si>
  <si>
    <t>1.02E+12</t>
  </si>
  <si>
    <t>110E+09</t>
  </si>
  <si>
    <t>6.92E+09</t>
  </si>
  <si>
    <t>3.81E+09</t>
  </si>
  <si>
    <t>1.47E+09</t>
  </si>
  <si>
    <t>998E+06</t>
  </si>
  <si>
    <t>46.0E+09</t>
  </si>
  <si>
    <t>25.2E+09</t>
  </si>
  <si>
    <t>9.25E+09</t>
  </si>
  <si>
    <t>5.36E+09</t>
  </si>
  <si>
    <t>Dev</t>
  </si>
  <si>
    <t>% Dev</t>
  </si>
  <si>
    <t>Results E+12</t>
  </si>
  <si>
    <t>Avg Dev</t>
  </si>
  <si>
    <t>Avg % Dev</t>
  </si>
  <si>
    <t>STD Dev</t>
  </si>
  <si>
    <t>562E+09</t>
  </si>
  <si>
    <t>571E+09</t>
  </si>
  <si>
    <t>91.6E+09</t>
  </si>
  <si>
    <t>107E+09</t>
  </si>
  <si>
    <t>138E+09</t>
  </si>
  <si>
    <t>136E+09</t>
  </si>
  <si>
    <t>115E+09</t>
  </si>
  <si>
    <t>123E+09</t>
  </si>
  <si>
    <t>18.8E+12</t>
  </si>
  <si>
    <t>19.0E+12</t>
  </si>
  <si>
    <t>10.9E+12</t>
  </si>
  <si>
    <t>1.72E+12</t>
  </si>
  <si>
    <t>309E+09</t>
  </si>
  <si>
    <t>328E+09</t>
  </si>
  <si>
    <t>200E+09</t>
  </si>
  <si>
    <t>203E+09</t>
  </si>
  <si>
    <t>45.5E+09</t>
  </si>
  <si>
    <t>46.1E+09</t>
  </si>
  <si>
    <t>21.6E+09</t>
  </si>
  <si>
    <t>22.6E+09</t>
  </si>
  <si>
    <t>7.88E+09</t>
  </si>
  <si>
    <t>8.06E+09</t>
  </si>
  <si>
    <t>3.23E+09</t>
  </si>
  <si>
    <t>3.04E+09</t>
  </si>
  <si>
    <t>27.2E+09</t>
  </si>
  <si>
    <t>25.9E+09</t>
  </si>
  <si>
    <t>711E+09</t>
  </si>
  <si>
    <t>666E+09</t>
  </si>
  <si>
    <t>179E+09</t>
  </si>
  <si>
    <t>182E+09</t>
  </si>
  <si>
    <t>66.9E+09</t>
  </si>
  <si>
    <t>68.3E+09</t>
  </si>
  <si>
    <t>137+09</t>
  </si>
  <si>
    <t>5.67E+09</t>
  </si>
  <si>
    <t>99.3E+09</t>
  </si>
  <si>
    <t>119E+09</t>
  </si>
  <si>
    <t>45.8E+09</t>
  </si>
  <si>
    <t>22.0E+09</t>
  </si>
  <si>
    <t>7.97E+09</t>
  </si>
  <si>
    <t>3.14e+09</t>
  </si>
  <si>
    <t>689E+09</t>
  </si>
  <si>
    <t>181E+09</t>
  </si>
  <si>
    <t>67.6E+09</t>
  </si>
  <si>
    <t>26.6E+09</t>
  </si>
  <si>
    <t>10.6E+12</t>
  </si>
  <si>
    <t>1.76E+12</t>
  </si>
  <si>
    <t>319E+09</t>
  </si>
  <si>
    <t>202E+09</t>
  </si>
  <si>
    <t>Run 2</t>
  </si>
  <si>
    <t>44.2E+09</t>
  </si>
  <si>
    <t>46.5E+09</t>
  </si>
  <si>
    <t>45.7E+09</t>
  </si>
  <si>
    <t>21.5E+09</t>
  </si>
  <si>
    <t>23.1E+09</t>
  </si>
  <si>
    <t>8.08E+09</t>
  </si>
  <si>
    <t>7.67E+09</t>
  </si>
  <si>
    <t>8.33E+09</t>
  </si>
  <si>
    <t>7.79E+09</t>
  </si>
  <si>
    <t>561E+09</t>
  </si>
  <si>
    <t>781E+09</t>
  </si>
  <si>
    <t>570E+09</t>
  </si>
  <si>
    <t>761E+09</t>
  </si>
  <si>
    <t>193E+09</t>
  </si>
  <si>
    <t>194E+09</t>
  </si>
  <si>
    <t>62.8E+09</t>
  </si>
  <si>
    <t>71.0E+09</t>
  </si>
  <si>
    <t>64.1E+09</t>
  </si>
  <si>
    <t>72.4E+09</t>
  </si>
  <si>
    <t>3.36E+09</t>
  </si>
  <si>
    <t>3.10E+09</t>
  </si>
  <si>
    <t>3.20E+09</t>
  </si>
  <si>
    <t>2.88E+09</t>
  </si>
  <si>
    <t>25.8E+09</t>
  </si>
  <si>
    <t>28.5E+09</t>
  </si>
  <si>
    <t>25.1E+09</t>
  </si>
  <si>
    <t>790E+09</t>
  </si>
  <si>
    <t>1.29E+12</t>
  </si>
  <si>
    <t>813E+09</t>
  </si>
  <si>
    <t>1.23E+12</t>
  </si>
  <si>
    <t>388E+09</t>
  </si>
  <si>
    <t>735E+09</t>
  </si>
  <si>
    <t>716E+09</t>
  </si>
  <si>
    <t>80.1E+09</t>
  </si>
  <si>
    <t>103E+09</t>
  </si>
  <si>
    <t>98.3E+09</t>
  </si>
  <si>
    <t>117E+09</t>
  </si>
  <si>
    <t>114E+09</t>
  </si>
  <si>
    <t>162E+09</t>
  </si>
  <si>
    <t>102E+09</t>
  </si>
  <si>
    <t>108E+09</t>
  </si>
  <si>
    <t>137E+09</t>
  </si>
  <si>
    <t>19.1E+12</t>
  </si>
  <si>
    <t>18.0E+12</t>
  </si>
  <si>
    <t>20.0E+12</t>
  </si>
  <si>
    <t>9.64E+12</t>
  </si>
  <si>
    <t>11.5E+12</t>
  </si>
  <si>
    <t>1.75E+12</t>
  </si>
  <si>
    <t>1.69E+12</t>
  </si>
  <si>
    <t>259E+09</t>
  </si>
  <si>
    <t>343E+09</t>
  </si>
  <si>
    <t>293E+09</t>
  </si>
  <si>
    <t>362E+09</t>
  </si>
  <si>
    <t>149E+09</t>
  </si>
  <si>
    <t>251E+09</t>
  </si>
  <si>
    <t>157E+09</t>
  </si>
  <si>
    <t>249E+09</t>
  </si>
  <si>
    <t>J/(g*degC)</t>
  </si>
  <si>
    <t xml:space="preserve">                   </t>
  </si>
  <si>
    <t>Group V,  Bio-based Polyester</t>
  </si>
  <si>
    <t>Group V, Bio-based  Di-ester</t>
  </si>
  <si>
    <t>Group V, Bio-based Monoalcohol Ester A</t>
  </si>
  <si>
    <t>Group V, Bio-based Monoalcohol Ester B</t>
  </si>
  <si>
    <t>4.39E+09</t>
  </si>
  <si>
    <t>4.49E+09</t>
  </si>
  <si>
    <t>58.4E+09</t>
  </si>
  <si>
    <t>57.8E+09</t>
  </si>
  <si>
    <t>4.45E+09</t>
  </si>
  <si>
    <t>58.1E+09</t>
  </si>
  <si>
    <t>4.44E+09</t>
  </si>
  <si>
    <t>4.59E+09</t>
  </si>
  <si>
    <t>4.33E+09</t>
  </si>
  <si>
    <t>4.38E+09</t>
  </si>
  <si>
    <t>52.6E+09</t>
  </si>
  <si>
    <t>51.7E+09</t>
  </si>
  <si>
    <t>64.2E+09</t>
  </si>
  <si>
    <t>63.8E+09</t>
  </si>
  <si>
    <t>Group V PAG, 4 cSt</t>
  </si>
  <si>
    <t>Group V PAG Blend, 4 cSt</t>
  </si>
  <si>
    <t>Group IV, 65 cSt</t>
  </si>
  <si>
    <t>decC</t>
  </si>
  <si>
    <t>584E+12</t>
  </si>
  <si>
    <t>370E+12</t>
  </si>
  <si>
    <t>264E+12</t>
  </si>
  <si>
    <t>2.32E+15</t>
  </si>
  <si>
    <t>3.10E+15</t>
  </si>
  <si>
    <t>2.21E+15</t>
  </si>
  <si>
    <t>2.15E+15</t>
  </si>
  <si>
    <t>2.66E+15</t>
  </si>
  <si>
    <t>691E+12</t>
  </si>
  <si>
    <t>828E+12</t>
  </si>
  <si>
    <t>719E+12</t>
  </si>
  <si>
    <t>720E+12</t>
  </si>
  <si>
    <t>207E+12</t>
  </si>
  <si>
    <t>238E+12</t>
  </si>
  <si>
    <t>123E+12</t>
  </si>
  <si>
    <t>145E+12</t>
  </si>
  <si>
    <t>147E+12</t>
  </si>
  <si>
    <t>128E+12</t>
  </si>
  <si>
    <t>135E+12</t>
  </si>
  <si>
    <t>4.99E+15</t>
  </si>
  <si>
    <t>5.47E+15</t>
  </si>
  <si>
    <t>3.77E+15</t>
  </si>
  <si>
    <t>4.03E+15</t>
  </si>
  <si>
    <t>4.38E+15</t>
  </si>
  <si>
    <t>4.75E+15</t>
  </si>
  <si>
    <t>1.37E+15</t>
  </si>
  <si>
    <t>1.41E+15</t>
  </si>
  <si>
    <t>1.99E+15</t>
  </si>
  <si>
    <t>1.96E+15</t>
  </si>
  <si>
    <t>1.68E+15</t>
  </si>
  <si>
    <t>669E+12</t>
  </si>
  <si>
    <t>881E+12</t>
  </si>
  <si>
    <t>1090E+12</t>
  </si>
  <si>
    <t>1150E+12</t>
  </si>
  <si>
    <t>880E+12</t>
  </si>
  <si>
    <t>1016E+12</t>
  </si>
  <si>
    <t>146E+12</t>
  </si>
  <si>
    <t>163E+12</t>
  </si>
  <si>
    <t>241E+12</t>
  </si>
  <si>
    <t>202E+12</t>
  </si>
  <si>
    <t>71.9E+12</t>
  </si>
  <si>
    <t>71.2E+12</t>
  </si>
  <si>
    <t>90.5E+12</t>
  </si>
  <si>
    <t>89.1E+12</t>
  </si>
  <si>
    <t>Run 3</t>
  </si>
  <si>
    <t>Run 4</t>
  </si>
  <si>
    <t>Run4</t>
  </si>
  <si>
    <t>2.51E+15</t>
  </si>
  <si>
    <t>3.14E+15</t>
  </si>
  <si>
    <t>2.54E+15</t>
  </si>
  <si>
    <t>2.53E+15</t>
  </si>
  <si>
    <t>3.12E+15</t>
  </si>
  <si>
    <t>4.49E+15</t>
  </si>
  <si>
    <t>3.41E+15</t>
  </si>
  <si>
    <t>3.84E+15</t>
  </si>
  <si>
    <t>3.95E+15</t>
  </si>
  <si>
    <t>3.53E+15</t>
  </si>
  <si>
    <t>1.64E+15</t>
  </si>
  <si>
    <t>1.74E+15</t>
  </si>
  <si>
    <t>2.64E+15</t>
  </si>
  <si>
    <t>384E+12</t>
  </si>
  <si>
    <t>432E+12</t>
  </si>
  <si>
    <t>419E+12</t>
  </si>
  <si>
    <t>428E+12</t>
  </si>
  <si>
    <t>402E+12</t>
  </si>
  <si>
    <t>164E+12</t>
  </si>
  <si>
    <t>208E+12</t>
  </si>
  <si>
    <t>186E+12</t>
  </si>
  <si>
    <t>190E+12</t>
  </si>
  <si>
    <t>6.66E+15</t>
  </si>
  <si>
    <t>6.77E+15</t>
  </si>
  <si>
    <t>4.54E+15</t>
  </si>
  <si>
    <t>4.39E+15</t>
  </si>
  <si>
    <t>6.34E+15</t>
  </si>
  <si>
    <t>1.86E+15</t>
  </si>
  <si>
    <t>1.92E+15</t>
  </si>
  <si>
    <t>3.13E+15</t>
  </si>
  <si>
    <t>4.13E+15</t>
  </si>
  <si>
    <t>98.5E+12</t>
  </si>
  <si>
    <t>169E+12</t>
  </si>
  <si>
    <t>173E+12</t>
  </si>
  <si>
    <t>140E+12</t>
  </si>
  <si>
    <t>41.0E+12</t>
  </si>
  <si>
    <t>44.0E+12</t>
  </si>
  <si>
    <t>52.2E+12</t>
  </si>
  <si>
    <t>46.6E+12</t>
  </si>
  <si>
    <t>45.3E+12</t>
  </si>
  <si>
    <t>131E+12</t>
  </si>
  <si>
    <t>211E+12</t>
  </si>
  <si>
    <t>139E+12</t>
  </si>
  <si>
    <t>194E+12</t>
  </si>
  <si>
    <t>376E+12</t>
  </si>
  <si>
    <t>253E+12</t>
  </si>
  <si>
    <t>447E+12</t>
  </si>
  <si>
    <t>220E+12</t>
  </si>
  <si>
    <t>344E+12</t>
  </si>
  <si>
    <t>292E+12</t>
  </si>
  <si>
    <t>31.2E+12</t>
  </si>
  <si>
    <t>56.6E+12</t>
  </si>
  <si>
    <t>50.6E+12</t>
  </si>
  <si>
    <t>73.1E+12</t>
  </si>
  <si>
    <t>40.9E+12</t>
  </si>
  <si>
    <t>16.4E+12</t>
  </si>
  <si>
    <t>25.7E+12</t>
  </si>
  <si>
    <t>21.1E+12</t>
  </si>
  <si>
    <t>3.44E+15</t>
  </si>
  <si>
    <t>4.20E+15</t>
  </si>
  <si>
    <t>3.57E+15</t>
  </si>
  <si>
    <t>1.27E+15</t>
  </si>
  <si>
    <t>1.79E+15</t>
  </si>
  <si>
    <t>1.56E+15</t>
  </si>
  <si>
    <t>1.42E+15</t>
  </si>
  <si>
    <t>398E+12</t>
  </si>
  <si>
    <t>668E+12</t>
  </si>
  <si>
    <t>533E+12</t>
  </si>
  <si>
    <t>759E+12</t>
  </si>
  <si>
    <t>231E+12</t>
  </si>
  <si>
    <t>216E+12</t>
  </si>
  <si>
    <t>81.9E+12</t>
  </si>
  <si>
    <t>117E+12</t>
  </si>
  <si>
    <t>99.5E+12</t>
  </si>
  <si>
    <t>121E+12</t>
  </si>
  <si>
    <t>2.96E+15</t>
  </si>
  <si>
    <t>4.29E+15</t>
  </si>
  <si>
    <t>4.08E+15</t>
  </si>
  <si>
    <t>3.52E+15</t>
  </si>
  <si>
    <t>1.89E+15</t>
  </si>
  <si>
    <t>2.77E+15</t>
  </si>
  <si>
    <t>2.33E+15</t>
  </si>
  <si>
    <t>839E+12</t>
  </si>
  <si>
    <t>1390E+12</t>
  </si>
  <si>
    <t>1210E+12</t>
  </si>
  <si>
    <t>1115E+12</t>
  </si>
  <si>
    <t>1008E+12</t>
  </si>
  <si>
    <t>319E+12</t>
  </si>
  <si>
    <t>327E+12</t>
  </si>
  <si>
    <t>410E+12</t>
  </si>
  <si>
    <t>421E+12</t>
  </si>
  <si>
    <t>365E+12</t>
  </si>
  <si>
    <t>374E+12</t>
  </si>
  <si>
    <t>431E+12</t>
  </si>
  <si>
    <t>349E+12</t>
  </si>
  <si>
    <t>347E+12</t>
  </si>
  <si>
    <t>2.83E+15</t>
  </si>
  <si>
    <t>Run3</t>
  </si>
  <si>
    <t>2.26E+15</t>
  </si>
  <si>
    <t>188E+12</t>
  </si>
  <si>
    <t>316E+12</t>
  </si>
  <si>
    <t>252E+12</t>
  </si>
  <si>
    <t>26.0E+12</t>
  </si>
  <si>
    <t>317E+12</t>
  </si>
  <si>
    <t>2.41+15</t>
  </si>
  <si>
    <t>747E+12</t>
  </si>
  <si>
    <t>132E+12</t>
  </si>
  <si>
    <t>4.57E+15</t>
  </si>
  <si>
    <t>948E+12</t>
  </si>
  <si>
    <t>198E+12</t>
  </si>
  <si>
    <t>89.8E12</t>
  </si>
  <si>
    <t>3.63E+15</t>
  </si>
  <si>
    <t>137E+12</t>
  </si>
  <si>
    <t>646E12</t>
  </si>
  <si>
    <t>3.29E+15</t>
  </si>
  <si>
    <t>1062E+12</t>
  </si>
  <si>
    <t>399E+12</t>
  </si>
  <si>
    <t>Group III B, 3 cSt Rerun</t>
  </si>
  <si>
    <t>Group IV, 3 cSt Rerun</t>
  </si>
  <si>
    <t>Group IV, 8 cSt Rerun</t>
  </si>
  <si>
    <t>Group V, Monoester, 4.2 cSt Rerun</t>
  </si>
  <si>
    <t>-</t>
  </si>
  <si>
    <t>OOS</t>
  </si>
  <si>
    <t>*OOS-Out Of Spec</t>
  </si>
  <si>
    <t>Group III B, 2 cSt run 2</t>
  </si>
  <si>
    <t>D1169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</si>
</sst>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9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b/>
      <sz val="14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b/>
      <sz val="22"/>
      <color rgb="FF000000"/>
      <name val="Calibri"/>
      <family val="2"/>
    </font>
    <font>
      <b/>
      <u/>
      <sz val="11"/>
      <name val="Calibri"/>
      <family val="2"/>
      <scheme val="minor"/>
    </font>
    <font>
      <b/>
      <u/>
      <sz val="11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1">
    <xf numFmtId="0" fontId="0" fillId="0" borderId="0" xfId="0" applyFont="1" applyAlignment="1"/>
    <xf numFmtId="165" fontId="8" fillId="0" borderId="0" xfId="0" applyNumberFormat="1" applyFont="1" applyAlignment="1">
      <alignment horizontal="right"/>
    </xf>
    <xf numFmtId="0" fontId="0" fillId="0" borderId="0" xfId="0" applyFont="1" applyAlignment="1">
      <alignment horizontal="center"/>
    </xf>
    <xf numFmtId="0" fontId="9" fillId="0" borderId="0" xfId="0" quotePrefix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165" fontId="8" fillId="0" borderId="3" xfId="0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165" fontId="8" fillId="0" borderId="5" xfId="0" applyNumberFormat="1" applyFont="1" applyBorder="1" applyAlignment="1">
      <alignment horizontal="center"/>
    </xf>
    <xf numFmtId="165" fontId="8" fillId="0" borderId="6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165" fontId="8" fillId="0" borderId="8" xfId="0" applyNumberFormat="1" applyFont="1" applyBorder="1" applyAlignment="1">
      <alignment horizontal="center"/>
    </xf>
    <xf numFmtId="164" fontId="8" fillId="0" borderId="10" xfId="0" applyNumberFormat="1" applyFont="1" applyBorder="1" applyAlignment="1">
      <alignment horizontal="center"/>
    </xf>
    <xf numFmtId="165" fontId="8" fillId="0" borderId="10" xfId="0" applyNumberFormat="1" applyFont="1" applyBorder="1" applyAlignment="1">
      <alignment horizontal="center"/>
    </xf>
    <xf numFmtId="165" fontId="8" fillId="0" borderId="11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165" fontId="0" fillId="0" borderId="9" xfId="0" applyNumberFormat="1" applyFont="1" applyBorder="1" applyAlignment="1">
      <alignment horizontal="center"/>
    </xf>
    <xf numFmtId="0" fontId="0" fillId="0" borderId="0" xfId="0" applyNumberFormat="1" applyFont="1" applyAlignment="1"/>
    <xf numFmtId="0" fontId="10" fillId="0" borderId="0" xfId="0" applyNumberFormat="1" applyFont="1" applyFill="1" applyBorder="1" applyAlignment="1"/>
    <xf numFmtId="0" fontId="0" fillId="0" borderId="0" xfId="0" applyFont="1" applyBorder="1" applyAlignment="1"/>
    <xf numFmtId="0" fontId="0" fillId="0" borderId="5" xfId="0" applyFont="1" applyBorder="1" applyAlignment="1">
      <alignment horizontal="center"/>
    </xf>
    <xf numFmtId="0" fontId="10" fillId="0" borderId="0" xfId="0" applyFont="1" applyFill="1" applyAlignment="1"/>
    <xf numFmtId="0" fontId="10" fillId="0" borderId="0" xfId="0" applyFont="1" applyFill="1" applyAlignment="1">
      <alignment horizontal="right"/>
    </xf>
    <xf numFmtId="49" fontId="10" fillId="0" borderId="0" xfId="0" quotePrefix="1" applyNumberFormat="1" applyFont="1" applyFill="1" applyBorder="1" applyAlignment="1">
      <alignment horizontal="center"/>
    </xf>
    <xf numFmtId="49" fontId="10" fillId="0" borderId="7" xfId="0" quotePrefix="1" applyNumberFormat="1" applyFont="1" applyFill="1" applyBorder="1" applyAlignment="1">
      <alignment horizontal="center"/>
    </xf>
    <xf numFmtId="0" fontId="0" fillId="0" borderId="0" xfId="0" quotePrefix="1" applyNumberFormat="1" applyBorder="1" applyAlignment="1">
      <alignment horizontal="center"/>
    </xf>
    <xf numFmtId="165" fontId="0" fillId="0" borderId="0" xfId="0" applyNumberFormat="1" applyFont="1" applyAlignment="1"/>
    <xf numFmtId="2" fontId="0" fillId="0" borderId="0" xfId="0" applyNumberFormat="1" applyFont="1" applyAlignment="1"/>
    <xf numFmtId="166" fontId="0" fillId="0" borderId="0" xfId="0" applyNumberFormat="1" applyFont="1" applyAlignment="1"/>
    <xf numFmtId="0" fontId="9" fillId="0" borderId="0" xfId="0" applyFont="1" applyAlignment="1"/>
    <xf numFmtId="164" fontId="0" fillId="0" borderId="0" xfId="0" applyNumberFormat="1" applyFont="1" applyAlignment="1"/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 applyAlignment="1"/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1" fontId="0" fillId="0" borderId="0" xfId="0" applyNumberFormat="1" applyFont="1" applyAlignment="1"/>
    <xf numFmtId="0" fontId="0" fillId="0" borderId="4" xfId="0" applyFont="1" applyBorder="1" applyAlignment="1"/>
    <xf numFmtId="0" fontId="0" fillId="0" borderId="7" xfId="0" applyFont="1" applyBorder="1" applyAlignment="1"/>
    <xf numFmtId="49" fontId="10" fillId="0" borderId="5" xfId="0" applyNumberFormat="1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/>
    </xf>
    <xf numFmtId="0" fontId="0" fillId="0" borderId="0" xfId="0" applyFont="1" applyFill="1" applyAlignment="1"/>
    <xf numFmtId="164" fontId="8" fillId="0" borderId="0" xfId="0" applyNumberFormat="1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center"/>
    </xf>
    <xf numFmtId="164" fontId="8" fillId="0" borderId="8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49" fontId="14" fillId="0" borderId="4" xfId="0" applyNumberFormat="1" applyFont="1" applyFill="1" applyBorder="1" applyAlignment="1">
      <alignment horizontal="center"/>
    </xf>
    <xf numFmtId="49" fontId="0" fillId="0" borderId="5" xfId="0" quotePrefix="1" applyNumberForma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49" fontId="10" fillId="0" borderId="6" xfId="0" applyNumberFormat="1" applyFont="1" applyFill="1" applyBorder="1" applyAlignment="1">
      <alignment horizontal="center"/>
    </xf>
    <xf numFmtId="49" fontId="14" fillId="0" borderId="7" xfId="0" applyNumberFormat="1" applyFont="1" applyFill="1" applyBorder="1" applyAlignment="1">
      <alignment horizontal="center"/>
    </xf>
    <xf numFmtId="49" fontId="0" fillId="0" borderId="0" xfId="0" quotePrefix="1" applyNumberForma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10" fillId="0" borderId="8" xfId="0" applyNumberFormat="1" applyFont="1" applyFill="1" applyBorder="1" applyAlignment="1">
      <alignment horizontal="center"/>
    </xf>
    <xf numFmtId="49" fontId="14" fillId="0" borderId="9" xfId="0" applyNumberFormat="1" applyFont="1" applyFill="1" applyBorder="1" applyAlignment="1">
      <alignment horizontal="center"/>
    </xf>
    <xf numFmtId="49" fontId="0" fillId="0" borderId="10" xfId="0" quotePrefix="1" applyNumberFormat="1" applyFill="1" applyBorder="1" applyAlignment="1">
      <alignment horizontal="center"/>
    </xf>
    <xf numFmtId="49" fontId="10" fillId="0" borderId="11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quotePrefix="1" applyFont="1" applyFill="1" applyBorder="1" applyAlignment="1">
      <alignment horizontal="center"/>
    </xf>
    <xf numFmtId="49" fontId="9" fillId="0" borderId="0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top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vertical="top"/>
    </xf>
    <xf numFmtId="49" fontId="9" fillId="0" borderId="0" xfId="0" applyNumberFormat="1" applyFont="1" applyFill="1" applyAlignment="1">
      <alignment horizontal="center" vertical="top"/>
    </xf>
    <xf numFmtId="164" fontId="8" fillId="0" borderId="2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8" fillId="0" borderId="3" xfId="0" applyNumberFormat="1" applyFont="1" applyFill="1" applyBorder="1" applyAlignment="1">
      <alignment horizontal="center"/>
    </xf>
    <xf numFmtId="49" fontId="0" fillId="0" borderId="6" xfId="0" quotePrefix="1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5" fontId="6" fillId="0" borderId="0" xfId="0" applyNumberFormat="1" applyFont="1" applyFill="1" applyAlignment="1">
      <alignment horizontal="center"/>
    </xf>
    <xf numFmtId="49" fontId="0" fillId="0" borderId="8" xfId="0" quotePrefix="1" applyNumberForma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164" fontId="8" fillId="0" borderId="6" xfId="0" applyNumberFormat="1" applyFont="1" applyFill="1" applyBorder="1" applyAlignment="1">
      <alignment horizontal="center"/>
    </xf>
    <xf numFmtId="164" fontId="8" fillId="0" borderId="10" xfId="0" applyNumberFormat="1" applyFont="1" applyFill="1" applyBorder="1" applyAlignment="1">
      <alignment horizontal="center"/>
    </xf>
    <xf numFmtId="164" fontId="7" fillId="0" borderId="9" xfId="0" applyNumberFormat="1" applyFont="1" applyFill="1" applyBorder="1" applyAlignment="1">
      <alignment horizontal="center"/>
    </xf>
    <xf numFmtId="164" fontId="8" fillId="0" borderId="11" xfId="0" applyNumberFormat="1" applyFont="1" applyFill="1" applyBorder="1" applyAlignment="1">
      <alignment horizontal="center"/>
    </xf>
    <xf numFmtId="165" fontId="6" fillId="0" borderId="10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0" xfId="0" applyFont="1" applyFill="1" applyBorder="1" applyAlignment="1"/>
    <xf numFmtId="164" fontId="6" fillId="0" borderId="9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49" fontId="11" fillId="0" borderId="0" xfId="0" applyNumberFormat="1" applyFont="1" applyFill="1" applyBorder="1" applyAlignment="1"/>
    <xf numFmtId="0" fontId="11" fillId="0" borderId="0" xfId="0" applyFont="1" applyFill="1" applyAlignment="1"/>
    <xf numFmtId="49" fontId="9" fillId="0" borderId="0" xfId="0" applyNumberFormat="1" applyFont="1" applyFill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Alignment="1">
      <alignment horizontal="center" vertical="top"/>
    </xf>
    <xf numFmtId="49" fontId="13" fillId="0" borderId="0" xfId="0" applyNumberFormat="1" applyFont="1" applyFill="1" applyAlignment="1">
      <alignment horizontal="center"/>
    </xf>
    <xf numFmtId="49" fontId="9" fillId="0" borderId="0" xfId="0" applyNumberFormat="1" applyFont="1" applyFill="1" applyBorder="1" applyAlignment="1">
      <alignment horizontal="center" vertical="top"/>
    </xf>
    <xf numFmtId="0" fontId="10" fillId="0" borderId="0" xfId="0" applyNumberFormat="1" applyFont="1" applyFill="1" applyAlignment="1">
      <alignment vertical="top"/>
    </xf>
    <xf numFmtId="0" fontId="0" fillId="0" borderId="0" xfId="0" applyNumberFormat="1" applyFont="1" applyFill="1" applyAlignment="1">
      <alignment vertical="top"/>
    </xf>
    <xf numFmtId="0" fontId="10" fillId="0" borderId="0" xfId="0" applyNumberFormat="1" applyFont="1" applyFill="1" applyAlignment="1"/>
    <xf numFmtId="0" fontId="0" fillId="0" borderId="0" xfId="0" applyNumberFormat="1" applyFont="1" applyFill="1" applyAlignment="1"/>
    <xf numFmtId="49" fontId="10" fillId="0" borderId="11" xfId="0" quotePrefix="1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/>
    <xf numFmtId="49" fontId="0" fillId="0" borderId="0" xfId="0" applyNumberFormat="1" applyFont="1" applyFill="1" applyAlignment="1"/>
    <xf numFmtId="49" fontId="10" fillId="0" borderId="0" xfId="0" applyNumberFormat="1" applyFont="1" applyFill="1" applyBorder="1" applyAlignment="1"/>
    <xf numFmtId="49" fontId="14" fillId="0" borderId="5" xfId="0" applyNumberFormat="1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49" fontId="14" fillId="0" borderId="0" xfId="0" applyNumberFormat="1" applyFont="1" applyFill="1" applyBorder="1" applyAlignment="1">
      <alignment horizontal="center"/>
    </xf>
    <xf numFmtId="49" fontId="14" fillId="0" borderId="10" xfId="0" applyNumberFormat="1" applyFont="1" applyFill="1" applyBorder="1" applyAlignment="1">
      <alignment horizontal="center"/>
    </xf>
    <xf numFmtId="49" fontId="0" fillId="0" borderId="11" xfId="0" quotePrefix="1" applyNumberFormat="1" applyFill="1" applyBorder="1" applyAlignment="1">
      <alignment horizontal="center"/>
    </xf>
    <xf numFmtId="0" fontId="10" fillId="0" borderId="0" xfId="0" applyFont="1" applyFill="1" applyBorder="1" applyAlignment="1"/>
    <xf numFmtId="0" fontId="11" fillId="0" borderId="0" xfId="0" applyFont="1" applyFill="1" applyBorder="1" applyAlignment="1"/>
    <xf numFmtId="49" fontId="12" fillId="0" borderId="0" xfId="0" applyNumberFormat="1" applyFont="1" applyFill="1" applyAlignment="1">
      <alignment horizontal="center"/>
    </xf>
    <xf numFmtId="165" fontId="3" fillId="0" borderId="2" xfId="0" applyNumberFormat="1" applyFont="1" applyFill="1" applyBorder="1" applyAlignment="1">
      <alignment horizontal="right"/>
    </xf>
    <xf numFmtId="165" fontId="3" fillId="0" borderId="3" xfId="0" applyNumberFormat="1" applyFont="1" applyFill="1" applyBorder="1" applyAlignment="1">
      <alignment horizontal="right"/>
    </xf>
    <xf numFmtId="0" fontId="0" fillId="0" borderId="2" xfId="0" applyFont="1" applyFill="1" applyBorder="1" applyAlignment="1"/>
    <xf numFmtId="165" fontId="3" fillId="0" borderId="5" xfId="0" applyNumberFormat="1" applyFont="1" applyFill="1" applyBorder="1" applyAlignment="1">
      <alignment horizontal="right"/>
    </xf>
    <xf numFmtId="165" fontId="3" fillId="0" borderId="6" xfId="0" applyNumberFormat="1" applyFont="1" applyFill="1" applyBorder="1" applyAlignment="1">
      <alignment horizontal="right"/>
    </xf>
    <xf numFmtId="0" fontId="0" fillId="0" borderId="5" xfId="0" applyFont="1" applyFill="1" applyBorder="1" applyAlignment="1"/>
    <xf numFmtId="165" fontId="3" fillId="0" borderId="0" xfId="0" applyNumberFormat="1" applyFont="1" applyFill="1" applyBorder="1" applyAlignment="1">
      <alignment horizontal="right"/>
    </xf>
    <xf numFmtId="165" fontId="3" fillId="0" borderId="8" xfId="0" applyNumberFormat="1" applyFont="1" applyFill="1" applyBorder="1" applyAlignment="1">
      <alignment horizontal="right"/>
    </xf>
    <xf numFmtId="165" fontId="3" fillId="0" borderId="10" xfId="0" applyNumberFormat="1" applyFont="1" applyFill="1" applyBorder="1" applyAlignment="1">
      <alignment horizontal="right"/>
    </xf>
    <xf numFmtId="165" fontId="3" fillId="0" borderId="11" xfId="0" applyNumberFormat="1" applyFont="1" applyFill="1" applyBorder="1" applyAlignment="1">
      <alignment horizontal="right"/>
    </xf>
    <xf numFmtId="0" fontId="0" fillId="0" borderId="10" xfId="0" applyFont="1" applyFill="1" applyBorder="1" applyAlignment="1"/>
    <xf numFmtId="165" fontId="2" fillId="0" borderId="0" xfId="0" applyNumberFormat="1" applyFont="1" applyFill="1" applyBorder="1" applyAlignment="1">
      <alignment horizontal="right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49" fontId="10" fillId="0" borderId="8" xfId="0" quotePrefix="1" applyNumberFormat="1" applyFont="1" applyFill="1" applyBorder="1" applyAlignment="1">
      <alignment horizontal="center"/>
    </xf>
    <xf numFmtId="49" fontId="10" fillId="0" borderId="9" xfId="0" applyNumberFormat="1" applyFont="1" applyFill="1" applyBorder="1" applyAlignment="1">
      <alignment horizontal="center"/>
    </xf>
    <xf numFmtId="49" fontId="10" fillId="0" borderId="10" xfId="0" applyNumberFormat="1" applyFont="1" applyFill="1" applyBorder="1" applyAlignment="1">
      <alignment horizontal="center"/>
    </xf>
    <xf numFmtId="165" fontId="15" fillId="0" borderId="0" xfId="0" applyNumberFormat="1" applyFont="1" applyFill="1" applyAlignment="1">
      <alignment horizontal="right"/>
    </xf>
    <xf numFmtId="49" fontId="10" fillId="0" borderId="4" xfId="0" quotePrefix="1" applyNumberFormat="1" applyFont="1" applyFill="1" applyBorder="1" applyAlignment="1">
      <alignment horizontal="center"/>
    </xf>
    <xf numFmtId="49" fontId="10" fillId="0" borderId="5" xfId="0" quotePrefix="1" applyNumberFormat="1" applyFont="1" applyFill="1" applyBorder="1" applyAlignment="1">
      <alignment horizontal="center"/>
    </xf>
    <xf numFmtId="49" fontId="10" fillId="0" borderId="6" xfId="0" quotePrefix="1" applyNumberFormat="1" applyFont="1" applyFill="1" applyBorder="1" applyAlignment="1">
      <alignment horizontal="center"/>
    </xf>
    <xf numFmtId="165" fontId="15" fillId="0" borderId="0" xfId="0" applyNumberFormat="1" applyFont="1" applyFill="1" applyBorder="1" applyAlignment="1">
      <alignment horizontal="right"/>
    </xf>
    <xf numFmtId="49" fontId="10" fillId="0" borderId="7" xfId="0" applyNumberFormat="1" applyFont="1" applyFill="1" applyBorder="1" applyAlignment="1">
      <alignment horizontal="center"/>
    </xf>
    <xf numFmtId="164" fontId="15" fillId="0" borderId="4" xfId="0" applyNumberFormat="1" applyFont="1" applyFill="1" applyBorder="1" applyAlignment="1">
      <alignment horizontal="center"/>
    </xf>
    <xf numFmtId="164" fontId="15" fillId="0" borderId="5" xfId="0" applyNumberFormat="1" applyFont="1" applyFill="1" applyBorder="1" applyAlignment="1">
      <alignment horizontal="center"/>
    </xf>
    <xf numFmtId="164" fontId="15" fillId="0" borderId="6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49" fontId="0" fillId="0" borderId="7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center"/>
    </xf>
    <xf numFmtId="49" fontId="0" fillId="0" borderId="10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wrapText="1"/>
    </xf>
    <xf numFmtId="0" fontId="18" fillId="0" borderId="0" xfId="0" quotePrefix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49" fontId="18" fillId="0" borderId="0" xfId="0" quotePrefix="1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top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vertical="top"/>
    </xf>
    <xf numFmtId="49" fontId="18" fillId="0" borderId="0" xfId="0" applyNumberFormat="1" applyFont="1" applyFill="1" applyAlignment="1">
      <alignment horizontal="center" vertical="top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64" fontId="15" fillId="0" borderId="1" xfId="0" applyNumberFormat="1" applyFont="1" applyFill="1" applyBorder="1" applyAlignment="1">
      <alignment horizontal="center"/>
    </xf>
    <xf numFmtId="164" fontId="15" fillId="0" borderId="2" xfId="0" applyNumberFormat="1" applyFont="1" applyFill="1" applyBorder="1" applyAlignment="1">
      <alignment horizontal="center"/>
    </xf>
    <xf numFmtId="164" fontId="15" fillId="0" borderId="12" xfId="0" applyNumberFormat="1" applyFont="1" applyFill="1" applyBorder="1" applyAlignment="1">
      <alignment horizontal="center"/>
    </xf>
    <xf numFmtId="2" fontId="15" fillId="0" borderId="2" xfId="0" applyNumberFormat="1" applyFont="1" applyFill="1" applyBorder="1" applyAlignment="1">
      <alignment horizontal="center"/>
    </xf>
    <xf numFmtId="2" fontId="15" fillId="0" borderId="3" xfId="0" applyNumberFormat="1" applyFont="1" applyFill="1" applyBorder="1" applyAlignment="1">
      <alignment horizontal="center"/>
    </xf>
    <xf numFmtId="164" fontId="15" fillId="0" borderId="3" xfId="0" applyNumberFormat="1" applyFont="1" applyFill="1" applyBorder="1" applyAlignment="1">
      <alignment horizontal="center"/>
    </xf>
    <xf numFmtId="165" fontId="15" fillId="0" borderId="1" xfId="0" applyNumberFormat="1" applyFont="1" applyFill="1" applyBorder="1" applyAlignment="1">
      <alignment horizontal="center"/>
    </xf>
    <xf numFmtId="165" fontId="15" fillId="0" borderId="2" xfId="0" applyNumberFormat="1" applyFont="1" applyFill="1" applyBorder="1" applyAlignment="1">
      <alignment horizontal="center"/>
    </xf>
    <xf numFmtId="165" fontId="15" fillId="0" borderId="3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2" fontId="10" fillId="0" borderId="0" xfId="0" applyNumberFormat="1" applyFont="1" applyFill="1" applyAlignment="1">
      <alignment horizontal="center"/>
    </xf>
    <xf numFmtId="165" fontId="15" fillId="0" borderId="0" xfId="0" applyNumberFormat="1" applyFont="1" applyFill="1" applyAlignment="1">
      <alignment horizontal="center"/>
    </xf>
    <xf numFmtId="165" fontId="15" fillId="0" borderId="4" xfId="0" applyNumberFormat="1" applyFont="1" applyFill="1" applyBorder="1" applyAlignment="1">
      <alignment horizontal="center"/>
    </xf>
    <xf numFmtId="165" fontId="15" fillId="0" borderId="5" xfId="0" applyNumberFormat="1" applyFont="1" applyFill="1" applyBorder="1" applyAlignment="1">
      <alignment horizontal="center"/>
    </xf>
    <xf numFmtId="165" fontId="15" fillId="0" borderId="6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 vertical="center"/>
    </xf>
    <xf numFmtId="2" fontId="15" fillId="0" borderId="5" xfId="0" applyNumberFormat="1" applyFont="1" applyFill="1" applyBorder="1" applyAlignment="1">
      <alignment horizontal="center"/>
    </xf>
    <xf numFmtId="2" fontId="15" fillId="0" borderId="6" xfId="0" applyNumberFormat="1" applyFont="1" applyFill="1" applyBorder="1" applyAlignment="1">
      <alignment horizontal="center"/>
    </xf>
    <xf numFmtId="165" fontId="15" fillId="0" borderId="7" xfId="0" applyNumberFormat="1" applyFont="1" applyFill="1" applyBorder="1" applyAlignment="1">
      <alignment horizontal="center"/>
    </xf>
    <xf numFmtId="165" fontId="15" fillId="0" borderId="0" xfId="0" applyNumberFormat="1" applyFont="1" applyFill="1" applyBorder="1" applyAlignment="1">
      <alignment horizontal="center"/>
    </xf>
    <xf numFmtId="165" fontId="15" fillId="0" borderId="8" xfId="0" applyNumberFormat="1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 vertical="center"/>
    </xf>
    <xf numFmtId="164" fontId="15" fillId="0" borderId="7" xfId="0" applyNumberFormat="1" applyFont="1" applyFill="1" applyBorder="1" applyAlignment="1">
      <alignment horizontal="center"/>
    </xf>
    <xf numFmtId="2" fontId="15" fillId="0" borderId="8" xfId="0" applyNumberFormat="1" applyFont="1" applyFill="1" applyBorder="1" applyAlignment="1">
      <alignment horizontal="center"/>
    </xf>
    <xf numFmtId="164" fontId="15" fillId="0" borderId="8" xfId="0" applyNumberFormat="1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 vertical="center"/>
    </xf>
    <xf numFmtId="164" fontId="15" fillId="0" borderId="9" xfId="0" applyNumberFormat="1" applyFont="1" applyFill="1" applyBorder="1" applyAlignment="1">
      <alignment horizontal="center"/>
    </xf>
    <xf numFmtId="164" fontId="15" fillId="0" borderId="10" xfId="0" applyNumberFormat="1" applyFont="1" applyFill="1" applyBorder="1" applyAlignment="1">
      <alignment horizontal="center"/>
    </xf>
    <xf numFmtId="2" fontId="15" fillId="0" borderId="10" xfId="0" applyNumberFormat="1" applyFont="1" applyFill="1" applyBorder="1" applyAlignment="1">
      <alignment horizontal="center"/>
    </xf>
    <xf numFmtId="2" fontId="15" fillId="0" borderId="11" xfId="0" applyNumberFormat="1" applyFont="1" applyFill="1" applyBorder="1" applyAlignment="1">
      <alignment horizontal="center"/>
    </xf>
    <xf numFmtId="164" fontId="15" fillId="0" borderId="11" xfId="0" applyNumberFormat="1" applyFont="1" applyFill="1" applyBorder="1" applyAlignment="1">
      <alignment horizontal="center"/>
    </xf>
    <xf numFmtId="165" fontId="15" fillId="0" borderId="9" xfId="0" applyNumberFormat="1" applyFont="1" applyFill="1" applyBorder="1" applyAlignment="1">
      <alignment horizontal="center"/>
    </xf>
    <xf numFmtId="165" fontId="15" fillId="0" borderId="10" xfId="0" applyNumberFormat="1" applyFont="1" applyFill="1" applyBorder="1" applyAlignment="1">
      <alignment horizontal="center"/>
    </xf>
    <xf numFmtId="165" fontId="15" fillId="0" borderId="11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49" fontId="15" fillId="0" borderId="7" xfId="0" applyNumberFormat="1" applyFont="1" applyFill="1" applyBorder="1" applyAlignment="1">
      <alignment horizontal="center"/>
    </xf>
    <xf numFmtId="2" fontId="15" fillId="0" borderId="4" xfId="0" applyNumberFormat="1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2" fontId="10" fillId="0" borderId="9" xfId="0" applyNumberFormat="1" applyFont="1" applyFill="1" applyBorder="1" applyAlignment="1">
      <alignment horizontal="center"/>
    </xf>
    <xf numFmtId="2" fontId="10" fillId="0" borderId="11" xfId="0" applyNumberFormat="1" applyFont="1" applyFill="1" applyBorder="1" applyAlignment="1">
      <alignment horizontal="center"/>
    </xf>
    <xf numFmtId="2" fontId="10" fillId="0" borderId="0" xfId="0" applyNumberFormat="1" applyFont="1" applyFill="1" applyAlignment="1"/>
    <xf numFmtId="2" fontId="10" fillId="0" borderId="7" xfId="0" applyNumberFormat="1" applyFont="1" applyFill="1" applyBorder="1" applyAlignment="1">
      <alignment horizontal="center"/>
    </xf>
    <xf numFmtId="2" fontId="10" fillId="0" borderId="8" xfId="0" applyNumberFormat="1" applyFont="1" applyFill="1" applyBorder="1" applyAlignment="1">
      <alignment horizontal="center"/>
    </xf>
    <xf numFmtId="2" fontId="15" fillId="0" borderId="7" xfId="0" applyNumberFormat="1" applyFont="1" applyFill="1" applyBorder="1" applyAlignment="1">
      <alignment horizontal="center"/>
    </xf>
    <xf numFmtId="164" fontId="10" fillId="0" borderId="9" xfId="0" applyNumberFormat="1" applyFont="1" applyFill="1" applyBorder="1" applyAlignment="1">
      <alignment horizontal="center"/>
    </xf>
    <xf numFmtId="164" fontId="10" fillId="0" borderId="10" xfId="0" applyNumberFormat="1" applyFont="1" applyFill="1" applyBorder="1" applyAlignment="1">
      <alignment horizontal="center"/>
    </xf>
    <xf numFmtId="164" fontId="10" fillId="0" borderId="11" xfId="0" applyNumberFormat="1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center"/>
    </xf>
    <xf numFmtId="49" fontId="10" fillId="0" borderId="5" xfId="0" applyNumberFormat="1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49" fontId="10" fillId="0" borderId="4" xfId="0" quotePrefix="1" applyNumberFormat="1" applyFont="1" applyBorder="1" applyAlignment="1">
      <alignment horizontal="center"/>
    </xf>
    <xf numFmtId="49" fontId="10" fillId="0" borderId="5" xfId="0" quotePrefix="1" applyNumberFormat="1" applyFont="1" applyBorder="1" applyAlignment="1">
      <alignment horizontal="center"/>
    </xf>
    <xf numFmtId="49" fontId="10" fillId="0" borderId="6" xfId="0" quotePrefix="1" applyNumberFormat="1" applyFont="1" applyBorder="1" applyAlignment="1">
      <alignment horizontal="center"/>
    </xf>
    <xf numFmtId="49" fontId="10" fillId="0" borderId="7" xfId="0" quotePrefix="1" applyNumberFormat="1" applyFont="1" applyBorder="1" applyAlignment="1">
      <alignment horizontal="center"/>
    </xf>
    <xf numFmtId="49" fontId="10" fillId="0" borderId="0" xfId="0" quotePrefix="1" applyNumberFormat="1" applyFont="1" applyBorder="1" applyAlignment="1">
      <alignment horizontal="center"/>
    </xf>
    <xf numFmtId="49" fontId="10" fillId="0" borderId="8" xfId="0" quotePrefix="1" applyNumberFormat="1" applyFont="1" applyBorder="1" applyAlignment="1">
      <alignment horizontal="center"/>
    </xf>
    <xf numFmtId="0" fontId="10" fillId="0" borderId="0" xfId="0" applyFont="1" applyAlignment="1"/>
    <xf numFmtId="49" fontId="10" fillId="0" borderId="9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11" xfId="0" applyNumberFormat="1" applyFont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49" fontId="10" fillId="0" borderId="6" xfId="0" applyNumberFormat="1" applyFont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11" fontId="0" fillId="0" borderId="0" xfId="0" quotePrefix="1" applyNumberFormat="1" applyFill="1" applyBorder="1" applyAlignment="1">
      <alignment horizontal="center"/>
    </xf>
    <xf numFmtId="11" fontId="0" fillId="0" borderId="10" xfId="0" quotePrefix="1" applyNumberFormat="1" applyFill="1" applyBorder="1" applyAlignment="1">
      <alignment horizontal="center"/>
    </xf>
    <xf numFmtId="11" fontId="0" fillId="0" borderId="8" xfId="0" quotePrefix="1" applyNumberFormat="1" applyFill="1" applyBorder="1" applyAlignment="1">
      <alignment horizontal="center"/>
    </xf>
    <xf numFmtId="11" fontId="0" fillId="0" borderId="11" xfId="0" quotePrefix="1" applyNumberFormat="1" applyFill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center"/>
    </xf>
    <xf numFmtId="49" fontId="0" fillId="0" borderId="9" xfId="0" applyNumberFormat="1" applyFont="1" applyFill="1" applyBorder="1" applyAlignment="1">
      <alignment horizontal="center"/>
    </xf>
    <xf numFmtId="49" fontId="0" fillId="0" borderId="11" xfId="0" applyNumberFormat="1" applyFont="1" applyFill="1" applyBorder="1" applyAlignment="1">
      <alignment horizontal="center"/>
    </xf>
    <xf numFmtId="49" fontId="16" fillId="0" borderId="0" xfId="0" applyNumberFormat="1" applyFont="1" applyFill="1" applyAlignment="1">
      <alignment horizontal="center"/>
    </xf>
    <xf numFmtId="49" fontId="0" fillId="0" borderId="9" xfId="0" applyNumberFormat="1" applyFont="1" applyFill="1" applyBorder="1" applyAlignment="1"/>
    <xf numFmtId="49" fontId="0" fillId="0" borderId="11" xfId="0" applyNumberFormat="1" applyFont="1" applyFill="1" applyBorder="1" applyAlignment="1"/>
    <xf numFmtId="49" fontId="0" fillId="0" borderId="4" xfId="0" applyNumberFormat="1" applyFont="1" applyFill="1" applyBorder="1" applyAlignment="1">
      <alignment horizontal="center"/>
    </xf>
    <xf numFmtId="49" fontId="0" fillId="0" borderId="6" xfId="0" applyNumberFormat="1" applyFont="1" applyFill="1" applyBorder="1" applyAlignment="1">
      <alignment horizontal="center"/>
    </xf>
    <xf numFmtId="49" fontId="0" fillId="0" borderId="2" xfId="0" applyNumberFormat="1" applyFont="1" applyFill="1" applyBorder="1" applyAlignment="1">
      <alignment horizontal="center"/>
    </xf>
    <xf numFmtId="49" fontId="0" fillId="0" borderId="1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0" xfId="0" applyFont="1" applyAlignment="1">
      <alignment horizontal="right"/>
    </xf>
    <xf numFmtId="164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7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u="sng"/>
              <a:t>Thermal</a:t>
            </a:r>
            <a:r>
              <a:rPr lang="en-US" sz="1800" b="1" u="sng" baseline="0"/>
              <a:t> Conductivity D7896 vs Kinematic Viscosity </a:t>
            </a:r>
            <a:r>
              <a:rPr lang="en-US" sz="1800" b="1" u="sng"/>
              <a:t>at 100</a:t>
            </a:r>
            <a:r>
              <a:rPr lang="en-US" sz="1800" b="1" u="sng">
                <a:latin typeface="Calibri" panose="020F0502020204030204" pitchFamily="34" charset="0"/>
                <a:cs typeface="Calibri" panose="020F0502020204030204" pitchFamily="34" charset="0"/>
              </a:rPr>
              <a:t>°C</a:t>
            </a:r>
            <a:endParaRPr lang="en-US" sz="1800" b="1" u="sng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'Chart D7896-D445'!$Y$43</c:f>
              <c:strCache>
                <c:ptCount val="1"/>
                <c:pt idx="0">
                  <c:v>Group III A, 4 cSt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01600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'Chart D7896-D445'!$AC$43</c:f>
              <c:numCache>
                <c:formatCode>General</c:formatCode>
                <c:ptCount val="1"/>
                <c:pt idx="0">
                  <c:v>4.2670000000000003</c:v>
                </c:pt>
              </c:numCache>
            </c:numRef>
          </c:xVal>
          <c:yVal>
            <c:numRef>
              <c:f>'Chart D7896-D445'!$AB$43</c:f>
              <c:numCache>
                <c:formatCode>General</c:formatCode>
                <c:ptCount val="1"/>
                <c:pt idx="0">
                  <c:v>0.13159999999999999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'Chart D7896-D445'!$Y$44</c:f>
              <c:strCache>
                <c:ptCount val="1"/>
                <c:pt idx="0">
                  <c:v>Group III B, 2 cSt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101600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'Chart D7896-D445'!$AC$44</c:f>
              <c:numCache>
                <c:formatCode>General</c:formatCode>
                <c:ptCount val="1"/>
                <c:pt idx="0">
                  <c:v>2.5470000000000002</c:v>
                </c:pt>
              </c:numCache>
            </c:numRef>
          </c:xVal>
          <c:yVal>
            <c:numRef>
              <c:f>'Chart D7896-D445'!$AB$44</c:f>
              <c:numCache>
                <c:formatCode>General</c:formatCode>
                <c:ptCount val="1"/>
                <c:pt idx="0">
                  <c:v>0.1195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'Chart D7896-D445'!$Y$45</c:f>
              <c:strCache>
                <c:ptCount val="1"/>
                <c:pt idx="0">
                  <c:v>Group III B, 3 cSt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101600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'Chart D7896-D445'!$AC$45</c:f>
              <c:numCache>
                <c:formatCode>General</c:formatCode>
                <c:ptCount val="1"/>
                <c:pt idx="0">
                  <c:v>3.0779999999999998</c:v>
                </c:pt>
              </c:numCache>
            </c:numRef>
          </c:xVal>
          <c:yVal>
            <c:numRef>
              <c:f>'Chart D7896-D445'!$AB$45</c:f>
              <c:numCache>
                <c:formatCode>General</c:formatCode>
                <c:ptCount val="1"/>
                <c:pt idx="0">
                  <c:v>0.1244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'Chart D7896-D445'!$Y$46</c:f>
              <c:strCache>
                <c:ptCount val="1"/>
                <c:pt idx="0">
                  <c:v>Group III B, 4 cSt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101600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0897435897435896E-2"/>
                  <c:y val="1.9607843137254902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'Chart D7896-D445'!$AC$46</c:f>
              <c:numCache>
                <c:formatCode>General</c:formatCode>
                <c:ptCount val="1"/>
                <c:pt idx="0">
                  <c:v>4.1859999999999999</c:v>
                </c:pt>
              </c:numCache>
            </c:numRef>
          </c:xVal>
          <c:yVal>
            <c:numRef>
              <c:f>'Chart D7896-D445'!$AB$46</c:f>
              <c:numCache>
                <c:formatCode>General</c:formatCode>
                <c:ptCount val="1"/>
                <c:pt idx="0">
                  <c:v>0.1313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'Chart D7896-D445'!$Y$47</c:f>
              <c:strCache>
                <c:ptCount val="1"/>
                <c:pt idx="0">
                  <c:v>Group III B, 6 cSt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101600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'Chart D7896-D445'!$AC$47</c:f>
              <c:numCache>
                <c:formatCode>General</c:formatCode>
                <c:ptCount val="1"/>
                <c:pt idx="0">
                  <c:v>6.4580000000000002</c:v>
                </c:pt>
              </c:numCache>
            </c:numRef>
          </c:xVal>
          <c:yVal>
            <c:numRef>
              <c:f>'Chart D7896-D445'!$AB$47</c:f>
              <c:numCache>
                <c:formatCode>General</c:formatCode>
                <c:ptCount val="1"/>
                <c:pt idx="0">
                  <c:v>0.13700000000000001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'Chart D7896-D445'!$Y$48</c:f>
              <c:strCache>
                <c:ptCount val="1"/>
                <c:pt idx="0">
                  <c:v>Group III B, 8 cSt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101600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'Chart D7896-D445'!$AC$48</c:f>
              <c:numCache>
                <c:formatCode>General</c:formatCode>
                <c:ptCount val="1"/>
                <c:pt idx="0">
                  <c:v>7.6230000000000002</c:v>
                </c:pt>
              </c:numCache>
            </c:numRef>
          </c:xVal>
          <c:yVal>
            <c:numRef>
              <c:f>'Chart D7896-D445'!$AB$48</c:f>
              <c:numCache>
                <c:formatCode>General</c:formatCode>
                <c:ptCount val="1"/>
                <c:pt idx="0">
                  <c:v>0.1389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'Chart D7896-D445'!$Y$49</c:f>
              <c:strCache>
                <c:ptCount val="1"/>
                <c:pt idx="0">
                  <c:v>Group III+ A, 4 cSt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101600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4871794871794872E-2"/>
                  <c:y val="-1.7973856209150325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'Chart D7896-D445'!$AC$49</c:f>
              <c:numCache>
                <c:formatCode>General</c:formatCode>
                <c:ptCount val="1"/>
                <c:pt idx="0">
                  <c:v>4.0919999999999996</c:v>
                </c:pt>
              </c:numCache>
            </c:numRef>
          </c:xVal>
          <c:yVal>
            <c:numRef>
              <c:f>'Chart D7896-D445'!$AB$49</c:f>
              <c:numCache>
                <c:formatCode>General</c:formatCode>
                <c:ptCount val="1"/>
                <c:pt idx="0">
                  <c:v>0.13239999999999999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'Chart D7896-D445'!$Y$50</c:f>
              <c:strCache>
                <c:ptCount val="1"/>
                <c:pt idx="0">
                  <c:v>Group III+ A, 8 cSt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101600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'Chart D7896-D445'!$AC$50</c:f>
              <c:numCache>
                <c:formatCode>General</c:formatCode>
                <c:ptCount val="1"/>
                <c:pt idx="0">
                  <c:v>7.6710000000000003</c:v>
                </c:pt>
              </c:numCache>
            </c:numRef>
          </c:xVal>
          <c:yVal>
            <c:numRef>
              <c:f>'Chart D7896-D445'!$AB$50</c:f>
              <c:numCache>
                <c:formatCode>General</c:formatCode>
                <c:ptCount val="1"/>
                <c:pt idx="0">
                  <c:v>0.14410000000000001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'Chart D7896-D445'!$Y$51</c:f>
              <c:strCache>
                <c:ptCount val="1"/>
                <c:pt idx="0">
                  <c:v>Group III+ B, 4 cSt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101600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136752136752215E-3"/>
                  <c:y val="-9.8039215686274508E-3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'Chart D7896-D445'!$AC$51</c:f>
              <c:numCache>
                <c:formatCode>General</c:formatCode>
                <c:ptCount val="1"/>
                <c:pt idx="0">
                  <c:v>4.2679999999999998</c:v>
                </c:pt>
              </c:numCache>
            </c:numRef>
          </c:xVal>
          <c:yVal>
            <c:numRef>
              <c:f>'Chart D7896-D445'!$AB$51</c:f>
              <c:numCache>
                <c:formatCode>General</c:formatCode>
                <c:ptCount val="1"/>
                <c:pt idx="0">
                  <c:v>0.1321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'Chart D7896-D445'!$Y$52</c:f>
              <c:strCache>
                <c:ptCount val="1"/>
                <c:pt idx="0">
                  <c:v>Group III B, 3 cSt Rerun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25000"/>
                </a:schemeClr>
              </a:solidFill>
              <a:ln w="101600">
                <a:solidFill>
                  <a:schemeClr val="bg2">
                    <a:lumMod val="25000"/>
                  </a:schemeClr>
                </a:solidFill>
              </a:ln>
              <a:effectLst/>
            </c:spPr>
          </c:marker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'Chart D7896-D445'!$AC$52</c:f>
              <c:numCache>
                <c:formatCode>General</c:formatCode>
                <c:ptCount val="1"/>
                <c:pt idx="0">
                  <c:v>3.0779999999999998</c:v>
                </c:pt>
              </c:numCache>
            </c:numRef>
          </c:xVal>
          <c:yVal>
            <c:numRef>
              <c:f>'Chart D7896-D445'!$AB$52</c:f>
              <c:numCache>
                <c:formatCode>General</c:formatCode>
                <c:ptCount val="1"/>
                <c:pt idx="0">
                  <c:v>0.1226</c:v>
                </c:pt>
              </c:numCache>
            </c:numRef>
          </c:yVal>
          <c:smooth val="0"/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axId val="521378656"/>
        <c:axId val="142599256"/>
      </c:scatterChart>
      <c:valAx>
        <c:axId val="521378656"/>
        <c:scaling>
          <c:orientation val="minMax"/>
          <c:min val="2.4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sng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u="sng"/>
                  <a:t>Kinematic Viscosity D445 at 100C cSt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sng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599256"/>
        <c:crosses val="autoZero"/>
        <c:crossBetween val="midCat"/>
      </c:valAx>
      <c:valAx>
        <c:axId val="142599256"/>
        <c:scaling>
          <c:orientation val="minMax"/>
          <c:max val="0.14500000000000002"/>
          <c:min val="0.115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u="sng"/>
                  <a:t>Thermal Conductivity W/m.K</a:t>
                </a:r>
              </a:p>
            </c:rich>
          </c:tx>
          <c:layout>
            <c:manualLayout>
              <c:xMode val="edge"/>
              <c:yMode val="edge"/>
              <c:x val="0"/>
              <c:y val="0.458747233801657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3786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17825055521906"/>
          <c:y val="0.92564201533631829"/>
          <c:w val="0.68493926239989222"/>
          <c:h val="6.45540630950542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sng" baseline="0">
                <a:effectLst/>
              </a:rPr>
              <a:t>Thermal Conductivity D7896 vs Kinematic Viscosity at 100°C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166574130156808"/>
          <c:y val="6.1727991925892553E-2"/>
          <c:w val="0.76171032707450026"/>
          <c:h val="0.78139430507245189"/>
        </c:manualLayout>
      </c:layout>
      <c:scatterChart>
        <c:scatterStyle val="lineMarker"/>
        <c:varyColors val="0"/>
        <c:ser>
          <c:idx val="0"/>
          <c:order val="0"/>
          <c:tx>
            <c:strRef>
              <c:f>'Chart D7896-D445'!$Y$60</c:f>
              <c:strCache>
                <c:ptCount val="1"/>
                <c:pt idx="0">
                  <c:v>Group IV, 3 cSt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01600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0683760683761075E-3"/>
                  <c:y val="2.352940904013327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'Chart D7896-D445'!$AC$60</c:f>
              <c:numCache>
                <c:formatCode>General</c:formatCode>
                <c:ptCount val="1"/>
                <c:pt idx="0">
                  <c:v>2.3929999999999998</c:v>
                </c:pt>
              </c:numCache>
            </c:numRef>
          </c:xVal>
          <c:yVal>
            <c:numRef>
              <c:f>'Chart D7896-D445'!$AB$60</c:f>
              <c:numCache>
                <c:formatCode>General</c:formatCode>
                <c:ptCount val="1"/>
                <c:pt idx="0">
                  <c:v>0.12920000000000001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'Chart D7896-D445'!$Y$61</c:f>
              <c:strCache>
                <c:ptCount val="1"/>
                <c:pt idx="0">
                  <c:v>Group IV, 5 cSt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101600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'Chart D7896-D445'!$AC$61</c:f>
              <c:numCache>
                <c:formatCode>General</c:formatCode>
                <c:ptCount val="1"/>
                <c:pt idx="0">
                  <c:v>5.1689999999999996</c:v>
                </c:pt>
              </c:numCache>
            </c:numRef>
          </c:xVal>
          <c:yVal>
            <c:numRef>
              <c:f>'Chart D7896-D445'!$AB$61</c:f>
              <c:numCache>
                <c:formatCode>General</c:formatCode>
                <c:ptCount val="1"/>
                <c:pt idx="0">
                  <c:v>0.14000000000000001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'Chart D7896-D445'!$Y$62</c:f>
              <c:strCache>
                <c:ptCount val="1"/>
                <c:pt idx="0">
                  <c:v>Group IV, 6 cSt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101600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'Chart D7896-D445'!$AC$62</c:f>
              <c:numCache>
                <c:formatCode>General</c:formatCode>
                <c:ptCount val="1"/>
                <c:pt idx="0">
                  <c:v>5.8440000000000003</c:v>
                </c:pt>
              </c:numCache>
            </c:numRef>
          </c:xVal>
          <c:yVal>
            <c:numRef>
              <c:f>'Chart D7896-D445'!$AB$62</c:f>
              <c:numCache>
                <c:formatCode>General</c:formatCode>
                <c:ptCount val="1"/>
                <c:pt idx="0">
                  <c:v>0.1381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'Chart D7896-D445'!$Y$63</c:f>
              <c:strCache>
                <c:ptCount val="1"/>
                <c:pt idx="0">
                  <c:v>Group IV, 8 cSt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101600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7.7937613567534824E-3"/>
                  <c:y val="6.0049662909782741E-3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'Chart D7896-D445'!$AC$63</c:f>
              <c:numCache>
                <c:formatCode>General</c:formatCode>
                <c:ptCount val="1"/>
                <c:pt idx="0">
                  <c:v>7.84</c:v>
                </c:pt>
              </c:numCache>
            </c:numRef>
          </c:xVal>
          <c:yVal>
            <c:numRef>
              <c:f>'Chart D7896-D445'!$AB$63</c:f>
              <c:numCache>
                <c:formatCode>General</c:formatCode>
                <c:ptCount val="1"/>
                <c:pt idx="0">
                  <c:v>0.1404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'Chart D7896-D445'!$Y$64</c:f>
              <c:strCache>
                <c:ptCount val="1"/>
                <c:pt idx="0">
                  <c:v>Group IV, 65 cSt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101600"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'Chart D7896-D445'!$AC$64</c:f>
              <c:numCache>
                <c:formatCode>General</c:formatCode>
                <c:ptCount val="1"/>
                <c:pt idx="0">
                  <c:v>63.859000000000002</c:v>
                </c:pt>
              </c:numCache>
            </c:numRef>
          </c:xVal>
          <c:yVal>
            <c:numRef>
              <c:f>'Chart D7896-D445'!$AB$64</c:f>
              <c:numCache>
                <c:formatCode>General</c:formatCode>
                <c:ptCount val="1"/>
                <c:pt idx="0">
                  <c:v>0.14749999999999999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'Chart D7896-D445'!$Y$65</c:f>
              <c:strCache>
                <c:ptCount val="1"/>
                <c:pt idx="0">
                  <c:v>Group IV, 3 cSt Rerun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101600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282051282051282E-2"/>
                  <c:y val="-1.7647056780099955E-2"/>
                </c:manualLayout>
              </c:layout>
              <c:tx>
                <c:rich>
                  <a:bodyPr/>
                  <a:lstStyle/>
                  <a:p>
                    <a:fld id="{DFE45935-6754-426F-BB74-F65FC59BEF07}" type="XVALUE">
                      <a:rPr lang="en-US"/>
                      <a:pPr/>
                      <a:t>[X VALUE]</a:t>
                    </a:fld>
                    <a:r>
                      <a:rPr lang="en-US" baseline="0"/>
                      <a:t>, </a:t>
                    </a:r>
                    <a:fld id="{AAB79BB1-217D-41FF-898E-A7556DEBF10C}" type="YVALUE">
                      <a:rPr lang="en-US" sz="1200" baseline="0">
                        <a:solidFill>
                          <a:schemeClr val="tx1"/>
                        </a:solidFill>
                      </a:rPr>
                      <a:pPr/>
                      <a:t>[Y 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'Chart D7896-D445'!$AC$65</c:f>
              <c:numCache>
                <c:formatCode>General</c:formatCode>
                <c:ptCount val="1"/>
                <c:pt idx="0">
                  <c:v>2.3929999999999998</c:v>
                </c:pt>
              </c:numCache>
            </c:numRef>
          </c:xVal>
          <c:yVal>
            <c:numRef>
              <c:f>'Chart D7896-D445'!$AB$65</c:f>
              <c:numCache>
                <c:formatCode>0.0000</c:formatCode>
                <c:ptCount val="1"/>
                <c:pt idx="0">
                  <c:v>0.1295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'Chart D7896-D445'!$Y$66</c:f>
              <c:strCache>
                <c:ptCount val="1"/>
                <c:pt idx="0">
                  <c:v>Group IV, 8 cSt Rerun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101600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6.41025641025641E-3"/>
                  <c:y val="-1.96078431372549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'Chart D7896-D445'!$AC$66</c:f>
              <c:numCache>
                <c:formatCode>General</c:formatCode>
                <c:ptCount val="1"/>
                <c:pt idx="0">
                  <c:v>7.84</c:v>
                </c:pt>
              </c:numCache>
            </c:numRef>
          </c:xVal>
          <c:yVal>
            <c:numRef>
              <c:f>'Chart D7896-D445'!$AB$66</c:f>
              <c:numCache>
                <c:formatCode>0.0000</c:formatCode>
                <c:ptCount val="1"/>
                <c:pt idx="0">
                  <c:v>0.14099999999999999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42496920"/>
        <c:axId val="144938064"/>
      </c:scatterChart>
      <c:valAx>
        <c:axId val="142496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i="0" u="sng" baseline="0">
                    <a:effectLst/>
                  </a:rPr>
                  <a:t>Kinematic Viscosity D445 at 100C cSt</a:t>
                </a:r>
                <a:endParaRPr lang="en-US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938064"/>
        <c:crosses val="autoZero"/>
        <c:crossBetween val="midCat"/>
      </c:valAx>
      <c:valAx>
        <c:axId val="14493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u="sng"/>
                  <a:t>Thermal Conductivity W/m.K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4969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439952217511272"/>
          <c:y val="0.89642991236264957"/>
          <c:w val="0.70077360522242416"/>
          <c:h val="9.52728027640612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u="sng"/>
              <a:t>Thermal</a:t>
            </a:r>
            <a:r>
              <a:rPr lang="en-US" sz="1800" b="1" u="sng" baseline="0"/>
              <a:t> Conductivity D7896 vs Kinematic Viscosity </a:t>
            </a:r>
            <a:r>
              <a:rPr lang="en-US" sz="1800" b="1" u="sng"/>
              <a:t>at 100</a:t>
            </a:r>
            <a:r>
              <a:rPr lang="en-US" sz="1800" b="1" u="sng">
                <a:latin typeface="Calibri" panose="020F0502020204030204" pitchFamily="34" charset="0"/>
                <a:cs typeface="Calibri" panose="020F0502020204030204" pitchFamily="34" charset="0"/>
              </a:rPr>
              <a:t>°C</a:t>
            </a:r>
            <a:endParaRPr lang="en-US" sz="1800" b="1" u="sng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'Chart D7896-D445'!$AE$43</c:f>
              <c:strCache>
                <c:ptCount val="1"/>
                <c:pt idx="0">
                  <c:v>Group V, Di-ester, 3.2 cSt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01600">
                <a:solidFill>
                  <a:schemeClr val="accent4">
                    <a:lumMod val="40000"/>
                    <a:lumOff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'Chart D7896-D445'!$AJ$43</c:f>
              <c:numCache>
                <c:formatCode>General</c:formatCode>
                <c:ptCount val="1"/>
                <c:pt idx="0">
                  <c:v>3.2</c:v>
                </c:pt>
              </c:numCache>
            </c:numRef>
          </c:xVal>
          <c:yVal>
            <c:numRef>
              <c:f>'Chart D7896-D445'!$AI$43</c:f>
              <c:numCache>
                <c:formatCode>General</c:formatCode>
                <c:ptCount val="1"/>
                <c:pt idx="0">
                  <c:v>0.13650000000000001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'Chart D7896-D445'!$AE$44</c:f>
              <c:strCache>
                <c:ptCount val="1"/>
                <c:pt idx="0">
                  <c:v>Group V, Monoester, 2.9 cSt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101600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8.5993589743589782E-2"/>
                  <c:y val="-1.3071895424836661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'Chart D7896-D445'!$AJ$44</c:f>
              <c:numCache>
                <c:formatCode>General</c:formatCode>
                <c:ptCount val="1"/>
                <c:pt idx="0">
                  <c:v>2.7810000000000001</c:v>
                </c:pt>
              </c:numCache>
            </c:numRef>
          </c:xVal>
          <c:yVal>
            <c:numRef>
              <c:f>'Chart D7896-D445'!$AI$44</c:f>
              <c:numCache>
                <c:formatCode>General</c:formatCode>
                <c:ptCount val="1"/>
                <c:pt idx="0">
                  <c:v>0.13769999999999999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'Chart D7896-D445'!$AE$45</c:f>
              <c:strCache>
                <c:ptCount val="1"/>
                <c:pt idx="0">
                  <c:v>Group V, Monoester, 4.2 cSt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101600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'Chart D7896-D445'!$AJ$45</c:f>
              <c:numCache>
                <c:formatCode>General</c:formatCode>
                <c:ptCount val="1"/>
                <c:pt idx="0">
                  <c:v>4.2530000000000001</c:v>
                </c:pt>
              </c:numCache>
            </c:numRef>
          </c:xVal>
          <c:yVal>
            <c:numRef>
              <c:f>'Chart D7896-D445'!$AI$45</c:f>
              <c:numCache>
                <c:formatCode>General</c:formatCode>
                <c:ptCount val="1"/>
                <c:pt idx="0">
                  <c:v>0.14580000000000001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'Chart D7896-D445'!$AE$46</c:f>
              <c:strCache>
                <c:ptCount val="1"/>
                <c:pt idx="0">
                  <c:v>Group V, Monoester, 5.5 cSt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101600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'Chart D7896-D445'!$AJ$46</c:f>
              <c:numCache>
                <c:formatCode>General</c:formatCode>
                <c:ptCount val="1"/>
                <c:pt idx="0">
                  <c:v>5.5259999999999998</c:v>
                </c:pt>
              </c:numCache>
            </c:numRef>
          </c:xVal>
          <c:yVal>
            <c:numRef>
              <c:f>'Chart D7896-D445'!$AI$46</c:f>
              <c:numCache>
                <c:formatCode>General</c:formatCode>
                <c:ptCount val="1"/>
                <c:pt idx="0">
                  <c:v>0.14499999999999999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'Chart D7896-D445'!$AE$47</c:f>
              <c:strCache>
                <c:ptCount val="1"/>
                <c:pt idx="0">
                  <c:v>Group V, Polyolester, 4.1 cSt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101600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8643583013662145E-3"/>
                  <c:y val="3.7990839380370972E-3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'Chart D7896-D445'!$AJ$47</c:f>
              <c:numCache>
                <c:formatCode>General</c:formatCode>
                <c:ptCount val="1"/>
                <c:pt idx="0">
                  <c:v>4.1769999999999996</c:v>
                </c:pt>
              </c:numCache>
            </c:numRef>
          </c:xVal>
          <c:yVal>
            <c:numRef>
              <c:f>'Chart D7896-D445'!$AI$47</c:f>
              <c:numCache>
                <c:formatCode>General</c:formatCode>
                <c:ptCount val="1"/>
                <c:pt idx="0">
                  <c:v>0.1376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'Chart D7896-D445'!$AE$48</c:f>
              <c:strCache>
                <c:ptCount val="1"/>
                <c:pt idx="0">
                  <c:v>Group V, Polyolester, 4.4 cSt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101600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'Chart D7896-D445'!$AJ$48</c:f>
              <c:numCache>
                <c:formatCode>General</c:formatCode>
                <c:ptCount val="1"/>
                <c:pt idx="0">
                  <c:v>4.4340000000000002</c:v>
                </c:pt>
              </c:numCache>
            </c:numRef>
          </c:xVal>
          <c:yVal>
            <c:numRef>
              <c:f>'Chart D7896-D445'!$AI$48</c:f>
              <c:numCache>
                <c:formatCode>General</c:formatCode>
                <c:ptCount val="1"/>
                <c:pt idx="0">
                  <c:v>0.13950000000000001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'Chart D7896-D445'!$AE$49</c:f>
              <c:strCache>
                <c:ptCount val="1"/>
                <c:pt idx="0">
                  <c:v>Group V, Adipate Ester, 4 cSt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101600"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'Chart D7896-D445'!$AJ$49</c:f>
              <c:numCache>
                <c:formatCode>General</c:formatCode>
                <c:ptCount val="1"/>
                <c:pt idx="0">
                  <c:v>3.5859999999999999</c:v>
                </c:pt>
              </c:numCache>
            </c:numRef>
          </c:xVal>
          <c:yVal>
            <c:numRef>
              <c:f>'Chart D7896-D445'!$AI$49</c:f>
              <c:numCache>
                <c:formatCode>General</c:formatCode>
                <c:ptCount val="1"/>
                <c:pt idx="0">
                  <c:v>0.12889999999999999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'Chart D7896-D445'!$AE$50</c:f>
              <c:strCache>
                <c:ptCount val="1"/>
                <c:pt idx="0">
                  <c:v>Group V PAG Blend, 4 cSt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101600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'Chart D7896-D445'!$AJ$50</c:f>
              <c:numCache>
                <c:formatCode>General</c:formatCode>
                <c:ptCount val="1"/>
                <c:pt idx="0">
                  <c:v>4.4960000000000004</c:v>
                </c:pt>
              </c:numCache>
            </c:numRef>
          </c:xVal>
          <c:yVal>
            <c:numRef>
              <c:f>'Chart D7896-D445'!$AI$50</c:f>
              <c:numCache>
                <c:formatCode>General</c:formatCode>
                <c:ptCount val="1"/>
                <c:pt idx="0">
                  <c:v>0.13539999999999999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'Chart D7896-D445'!$AE$51</c:f>
              <c:strCache>
                <c:ptCount val="1"/>
                <c:pt idx="0">
                  <c:v>Group V PAG, 4 cSt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101600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'Chart D7896-D445'!$AJ$51</c:f>
              <c:numCache>
                <c:formatCode>General</c:formatCode>
                <c:ptCount val="1"/>
                <c:pt idx="0">
                  <c:v>3.8039999999999998</c:v>
                </c:pt>
              </c:numCache>
            </c:numRef>
          </c:xVal>
          <c:yVal>
            <c:numRef>
              <c:f>'Chart D7896-D445'!$AI$51</c:f>
              <c:numCache>
                <c:formatCode>General</c:formatCode>
                <c:ptCount val="1"/>
                <c:pt idx="0">
                  <c:v>0.1386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'Chart D7896-D445'!$AE$52</c:f>
              <c:strCache>
                <c:ptCount val="1"/>
                <c:pt idx="0">
                  <c:v>Group V,  Bio-based Polyester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101600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'Chart D7896-D445'!$AJ$52</c:f>
              <c:numCache>
                <c:formatCode>General</c:formatCode>
                <c:ptCount val="1"/>
                <c:pt idx="0">
                  <c:v>6.61</c:v>
                </c:pt>
              </c:numCache>
            </c:numRef>
          </c:xVal>
          <c:yVal>
            <c:numRef>
              <c:f>'Chart D7896-D445'!$AI$52</c:f>
              <c:numCache>
                <c:formatCode>General</c:formatCode>
                <c:ptCount val="1"/>
                <c:pt idx="0">
                  <c:v>0.13320000000000001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'Chart D7896-D445'!$AE$53</c:f>
              <c:strCache>
                <c:ptCount val="1"/>
                <c:pt idx="0">
                  <c:v>Group V, Bio-based  Di-ester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101600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'Chart D7896-D445'!$AJ$53</c:f>
              <c:numCache>
                <c:formatCode>General</c:formatCode>
                <c:ptCount val="1"/>
                <c:pt idx="0">
                  <c:v>25.715</c:v>
                </c:pt>
              </c:numCache>
            </c:numRef>
          </c:xVal>
          <c:yVal>
            <c:numRef>
              <c:f>'Chart D7896-D445'!$AI$53</c:f>
              <c:numCache>
                <c:formatCode>General</c:formatCode>
                <c:ptCount val="1"/>
                <c:pt idx="0">
                  <c:v>0.14249999999999999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'Chart D7896-D445'!$AE$54</c:f>
              <c:strCache>
                <c:ptCount val="1"/>
                <c:pt idx="0">
                  <c:v>Group V, Bio-based Monoalcohol Ester 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101600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'Chart D7896-D445'!$AJ$54</c:f>
              <c:numCache>
                <c:formatCode>General</c:formatCode>
                <c:ptCount val="1"/>
                <c:pt idx="0">
                  <c:v>4.7830000000000004</c:v>
                </c:pt>
              </c:numCache>
            </c:numRef>
          </c:xVal>
          <c:yVal>
            <c:numRef>
              <c:f>'Chart D7896-D445'!$AI$54</c:f>
              <c:numCache>
                <c:formatCode>General</c:formatCode>
                <c:ptCount val="1"/>
                <c:pt idx="0">
                  <c:v>0.11840000000000001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'Chart D7896-D445'!$AE$55</c:f>
              <c:strCache>
                <c:ptCount val="1"/>
                <c:pt idx="0">
                  <c:v>Group V, Bio-based Monoalcohol Ester B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101600">
                <a:solidFill>
                  <a:srgbClr val="7030A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'Chart D7896-D445'!$AJ$55</c:f>
              <c:numCache>
                <c:formatCode>General</c:formatCode>
                <c:ptCount val="1"/>
                <c:pt idx="0">
                  <c:v>21.140999999999998</c:v>
                </c:pt>
              </c:numCache>
            </c:numRef>
          </c:xVal>
          <c:yVal>
            <c:numRef>
              <c:f>'Chart D7896-D445'!$AI$55</c:f>
              <c:numCache>
                <c:formatCode>General</c:formatCode>
                <c:ptCount val="1"/>
                <c:pt idx="0">
                  <c:v>0.14119999999999999</c:v>
                </c:pt>
              </c:numCache>
            </c:numRef>
          </c:yVal>
          <c:smooth val="0"/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axId val="523469744"/>
        <c:axId val="523470920"/>
      </c:scatterChart>
      <c:valAx>
        <c:axId val="523469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sng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u="sng"/>
                  <a:t>Kinematic Viscosity D445 at 100C cSt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sng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470920"/>
        <c:crosses val="autoZero"/>
        <c:crossBetween val="midCat"/>
      </c:valAx>
      <c:valAx>
        <c:axId val="523470920"/>
        <c:scaling>
          <c:orientation val="minMax"/>
          <c:min val="0.115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u="sng"/>
                  <a:t>Thermal Conductivity </a:t>
                </a:r>
              </a:p>
              <a:p>
                <a:pPr>
                  <a:defRPr sz="1800"/>
                </a:pPr>
                <a:r>
                  <a:rPr lang="en-US" sz="1800" b="1" u="sng"/>
                  <a:t> W/m.K</a:t>
                </a:r>
              </a:p>
            </c:rich>
          </c:tx>
          <c:layout>
            <c:manualLayout>
              <c:xMode val="edge"/>
              <c:yMode val="edge"/>
              <c:x val="0"/>
              <c:y val="0.458747233801657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4697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sz="1800"/>
          </a:p>
          <a:p>
            <a:pPr>
              <a:defRPr sz="1800"/>
            </a:pPr>
            <a:r>
              <a:rPr lang="en-US" sz="1800"/>
              <a:t>Specific Heat Capacity E1269 vs Temperature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 E1269 '!$T$7</c:f>
              <c:strCache>
                <c:ptCount val="1"/>
                <c:pt idx="0">
                  <c:v>Group III B, 4 cSt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'Chart E1269 '!$V$6:$AA$6</c:f>
              <c:strCache>
                <c:ptCount val="6"/>
                <c:pt idx="0">
                  <c:v>-25°C</c:v>
                </c:pt>
                <c:pt idx="1">
                  <c:v>0°C</c:v>
                </c:pt>
                <c:pt idx="2">
                  <c:v>40°C</c:v>
                </c:pt>
                <c:pt idx="3">
                  <c:v>70°C</c:v>
                </c:pt>
                <c:pt idx="4">
                  <c:v>100°C</c:v>
                </c:pt>
                <c:pt idx="5">
                  <c:v>130°C</c:v>
                </c:pt>
              </c:strCache>
            </c:strRef>
          </c:cat>
          <c:val>
            <c:numRef>
              <c:f>'Chart E1269 '!$V$7:$AA$7</c:f>
              <c:numCache>
                <c:formatCode>General</c:formatCode>
                <c:ptCount val="6"/>
                <c:pt idx="0">
                  <c:v>2.0449999999999999</c:v>
                </c:pt>
                <c:pt idx="1">
                  <c:v>1.871</c:v>
                </c:pt>
                <c:pt idx="2">
                  <c:v>1.802</c:v>
                </c:pt>
                <c:pt idx="3">
                  <c:v>1.875</c:v>
                </c:pt>
                <c:pt idx="4">
                  <c:v>1.9650000000000001</c:v>
                </c:pt>
                <c:pt idx="5">
                  <c:v>2.0670000000000002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E1269 '!$T$8</c:f>
              <c:strCache>
                <c:ptCount val="1"/>
                <c:pt idx="0">
                  <c:v>Group III+ A, 4 cSt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'Chart E1269 '!$V$6:$AA$6</c:f>
              <c:strCache>
                <c:ptCount val="6"/>
                <c:pt idx="0">
                  <c:v>-25°C</c:v>
                </c:pt>
                <c:pt idx="1">
                  <c:v>0°C</c:v>
                </c:pt>
                <c:pt idx="2">
                  <c:v>40°C</c:v>
                </c:pt>
                <c:pt idx="3">
                  <c:v>70°C</c:v>
                </c:pt>
                <c:pt idx="4">
                  <c:v>100°C</c:v>
                </c:pt>
                <c:pt idx="5">
                  <c:v>130°C</c:v>
                </c:pt>
              </c:strCache>
            </c:strRef>
          </c:cat>
          <c:val>
            <c:numRef>
              <c:f>'Chart E1269 '!$V$8:$AA$8</c:f>
              <c:numCache>
                <c:formatCode>General</c:formatCode>
                <c:ptCount val="6"/>
                <c:pt idx="0">
                  <c:v>1.863</c:v>
                </c:pt>
                <c:pt idx="1">
                  <c:v>1.8049999999999999</c:v>
                </c:pt>
                <c:pt idx="2">
                  <c:v>1.87</c:v>
                </c:pt>
                <c:pt idx="3">
                  <c:v>1.9330000000000001</c:v>
                </c:pt>
                <c:pt idx="4">
                  <c:v>2.0099999999999998</c:v>
                </c:pt>
                <c:pt idx="5">
                  <c:v>2.0920000000000001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E1269 '!$T$9</c:f>
              <c:strCache>
                <c:ptCount val="1"/>
                <c:pt idx="0">
                  <c:v>Group IV, 3 cSt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'Chart E1269 '!$V$6:$AA$6</c:f>
              <c:strCache>
                <c:ptCount val="6"/>
                <c:pt idx="0">
                  <c:v>-25°C</c:v>
                </c:pt>
                <c:pt idx="1">
                  <c:v>0°C</c:v>
                </c:pt>
                <c:pt idx="2">
                  <c:v>40°C</c:v>
                </c:pt>
                <c:pt idx="3">
                  <c:v>70°C</c:v>
                </c:pt>
                <c:pt idx="4">
                  <c:v>100°C</c:v>
                </c:pt>
                <c:pt idx="5">
                  <c:v>130°C</c:v>
                </c:pt>
              </c:strCache>
            </c:strRef>
          </c:cat>
          <c:val>
            <c:numRef>
              <c:f>'Chart E1269 '!$V$9:$AA$9</c:f>
              <c:numCache>
                <c:formatCode>General</c:formatCode>
                <c:ptCount val="6"/>
                <c:pt idx="0">
                  <c:v>1.833</c:v>
                </c:pt>
                <c:pt idx="1">
                  <c:v>1.8220000000000001</c:v>
                </c:pt>
                <c:pt idx="2">
                  <c:v>1.8740000000000001</c:v>
                </c:pt>
                <c:pt idx="3">
                  <c:v>1.9419999999999999</c:v>
                </c:pt>
                <c:pt idx="4">
                  <c:v>2.0230000000000001</c:v>
                </c:pt>
                <c:pt idx="5">
                  <c:v>2.1110000000000002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'Chart E1269 '!$T$10</c:f>
              <c:strCache>
                <c:ptCount val="1"/>
                <c:pt idx="0">
                  <c:v>Group IV, 5 cSt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'Chart E1269 '!$V$6:$AA$6</c:f>
              <c:strCache>
                <c:ptCount val="6"/>
                <c:pt idx="0">
                  <c:v>-25°C</c:v>
                </c:pt>
                <c:pt idx="1">
                  <c:v>0°C</c:v>
                </c:pt>
                <c:pt idx="2">
                  <c:v>40°C</c:v>
                </c:pt>
                <c:pt idx="3">
                  <c:v>70°C</c:v>
                </c:pt>
                <c:pt idx="4">
                  <c:v>100°C</c:v>
                </c:pt>
                <c:pt idx="5">
                  <c:v>130°C</c:v>
                </c:pt>
              </c:strCache>
            </c:strRef>
          </c:cat>
          <c:val>
            <c:numRef>
              <c:f>'Chart E1269 '!$V$10:$AA$10</c:f>
              <c:numCache>
                <c:formatCode>General</c:formatCode>
                <c:ptCount val="6"/>
                <c:pt idx="0">
                  <c:v>2.0230000000000001</c:v>
                </c:pt>
                <c:pt idx="1">
                  <c:v>1.8520000000000001</c:v>
                </c:pt>
                <c:pt idx="2">
                  <c:v>1.9059999999999999</c:v>
                </c:pt>
                <c:pt idx="3">
                  <c:v>1.9690000000000001</c:v>
                </c:pt>
                <c:pt idx="4">
                  <c:v>2.0390000000000001</c:v>
                </c:pt>
                <c:pt idx="5">
                  <c:v>2.1080000000000001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'Chart E1269 '!$T$11</c:f>
              <c:strCache>
                <c:ptCount val="1"/>
                <c:pt idx="0">
                  <c:v>Group V, Monoester, 4.2 cSt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noFill/>
              </a:ln>
              <a:effectLst/>
            </c:spPr>
          </c:marker>
          <c:cat>
            <c:strRef>
              <c:f>'Chart E1269 '!$V$6:$AA$6</c:f>
              <c:strCache>
                <c:ptCount val="6"/>
                <c:pt idx="0">
                  <c:v>-25°C</c:v>
                </c:pt>
                <c:pt idx="1">
                  <c:v>0°C</c:v>
                </c:pt>
                <c:pt idx="2">
                  <c:v>40°C</c:v>
                </c:pt>
                <c:pt idx="3">
                  <c:v>70°C</c:v>
                </c:pt>
                <c:pt idx="4">
                  <c:v>100°C</c:v>
                </c:pt>
                <c:pt idx="5">
                  <c:v>130°C</c:v>
                </c:pt>
              </c:strCache>
            </c:strRef>
          </c:cat>
          <c:val>
            <c:numRef>
              <c:f>'Chart E1269 '!$V$11:$AA$11</c:f>
              <c:numCache>
                <c:formatCode>General</c:formatCode>
                <c:ptCount val="6"/>
                <c:pt idx="0">
                  <c:v>1.768</c:v>
                </c:pt>
                <c:pt idx="1">
                  <c:v>5.3209999999999997</c:v>
                </c:pt>
                <c:pt idx="2">
                  <c:v>1.86</c:v>
                </c:pt>
                <c:pt idx="3">
                  <c:v>1.889</c:v>
                </c:pt>
                <c:pt idx="4">
                  <c:v>1.9530000000000001</c:v>
                </c:pt>
                <c:pt idx="5">
                  <c:v>2.0150000000000001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'Chart E1269 '!$T$12</c:f>
              <c:strCache>
                <c:ptCount val="1"/>
                <c:pt idx="0">
                  <c:v>Group V, Polyolester, 4.1 cSt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'Chart E1269 '!$V$6:$AA$6</c:f>
              <c:strCache>
                <c:ptCount val="6"/>
                <c:pt idx="0">
                  <c:v>-25°C</c:v>
                </c:pt>
                <c:pt idx="1">
                  <c:v>0°C</c:v>
                </c:pt>
                <c:pt idx="2">
                  <c:v>40°C</c:v>
                </c:pt>
                <c:pt idx="3">
                  <c:v>70°C</c:v>
                </c:pt>
                <c:pt idx="4">
                  <c:v>100°C</c:v>
                </c:pt>
                <c:pt idx="5">
                  <c:v>130°C</c:v>
                </c:pt>
              </c:strCache>
            </c:strRef>
          </c:cat>
          <c:val>
            <c:numRef>
              <c:f>'Chart E1269 '!$V$12:$AA$12</c:f>
              <c:numCache>
                <c:formatCode>General</c:formatCode>
                <c:ptCount val="6"/>
                <c:pt idx="0">
                  <c:v>1.6919999999999999</c:v>
                </c:pt>
                <c:pt idx="1">
                  <c:v>1.7090000000000001</c:v>
                </c:pt>
                <c:pt idx="2">
                  <c:v>1.766</c:v>
                </c:pt>
                <c:pt idx="3">
                  <c:v>1.8129999999999999</c:v>
                </c:pt>
                <c:pt idx="4">
                  <c:v>1.869</c:v>
                </c:pt>
                <c:pt idx="5">
                  <c:v>1.92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'Chart E1269 '!$T$13</c:f>
              <c:strCache>
                <c:ptCount val="1"/>
                <c:pt idx="0">
                  <c:v>Group V, Polyolester, 4.4 cSt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'Chart E1269 '!$V$6:$AA$6</c:f>
              <c:strCache>
                <c:ptCount val="6"/>
                <c:pt idx="0">
                  <c:v>-25°C</c:v>
                </c:pt>
                <c:pt idx="1">
                  <c:v>0°C</c:v>
                </c:pt>
                <c:pt idx="2">
                  <c:v>40°C</c:v>
                </c:pt>
                <c:pt idx="3">
                  <c:v>70°C</c:v>
                </c:pt>
                <c:pt idx="4">
                  <c:v>100°C</c:v>
                </c:pt>
                <c:pt idx="5">
                  <c:v>130°C</c:v>
                </c:pt>
              </c:strCache>
            </c:strRef>
          </c:cat>
          <c:val>
            <c:numRef>
              <c:f>'Chart E1269 '!$V$13:$AA$13</c:f>
              <c:numCache>
                <c:formatCode>General</c:formatCode>
                <c:ptCount val="6"/>
                <c:pt idx="0">
                  <c:v>2.3210000000000002</c:v>
                </c:pt>
                <c:pt idx="1">
                  <c:v>2.2269999999999999</c:v>
                </c:pt>
                <c:pt idx="2">
                  <c:v>1.927</c:v>
                </c:pt>
                <c:pt idx="3">
                  <c:v>1.946</c:v>
                </c:pt>
                <c:pt idx="4">
                  <c:v>1.972</c:v>
                </c:pt>
                <c:pt idx="5">
                  <c:v>1.9970000000000001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'Chart E1269 '!$T$14</c:f>
              <c:strCache>
                <c:ptCount val="1"/>
                <c:pt idx="0">
                  <c:v>Group V, Adipate Ester, 4 cSt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'Chart E1269 '!$V$6:$AA$6</c:f>
              <c:strCache>
                <c:ptCount val="6"/>
                <c:pt idx="0">
                  <c:v>-25°C</c:v>
                </c:pt>
                <c:pt idx="1">
                  <c:v>0°C</c:v>
                </c:pt>
                <c:pt idx="2">
                  <c:v>40°C</c:v>
                </c:pt>
                <c:pt idx="3">
                  <c:v>70°C</c:v>
                </c:pt>
                <c:pt idx="4">
                  <c:v>100°C</c:v>
                </c:pt>
                <c:pt idx="5">
                  <c:v>130°C</c:v>
                </c:pt>
              </c:strCache>
            </c:strRef>
          </c:cat>
          <c:val>
            <c:numRef>
              <c:f>'Chart E1269 '!$V$14:$AA$14</c:f>
              <c:numCache>
                <c:formatCode>General</c:formatCode>
                <c:ptCount val="6"/>
                <c:pt idx="0">
                  <c:v>1.821</c:v>
                </c:pt>
                <c:pt idx="1">
                  <c:v>1.84</c:v>
                </c:pt>
                <c:pt idx="2">
                  <c:v>1.9</c:v>
                </c:pt>
                <c:pt idx="3">
                  <c:v>1.95</c:v>
                </c:pt>
                <c:pt idx="4">
                  <c:v>2.0289999999999999</c:v>
                </c:pt>
                <c:pt idx="5">
                  <c:v>2.0870000000000002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'Chart E1269 '!$T$15</c:f>
              <c:strCache>
                <c:ptCount val="1"/>
                <c:pt idx="0">
                  <c:v>Group V PAG Blend, 4 cSt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'Chart E1269 '!$V$6:$AA$6</c:f>
              <c:strCache>
                <c:ptCount val="6"/>
                <c:pt idx="0">
                  <c:v>-25°C</c:v>
                </c:pt>
                <c:pt idx="1">
                  <c:v>0°C</c:v>
                </c:pt>
                <c:pt idx="2">
                  <c:v>40°C</c:v>
                </c:pt>
                <c:pt idx="3">
                  <c:v>70°C</c:v>
                </c:pt>
                <c:pt idx="4">
                  <c:v>100°C</c:v>
                </c:pt>
                <c:pt idx="5">
                  <c:v>130°C</c:v>
                </c:pt>
              </c:strCache>
            </c:strRef>
          </c:cat>
          <c:val>
            <c:numRef>
              <c:f>'Chart E1269 '!$V$15:$AA$15</c:f>
              <c:numCache>
                <c:formatCode>General</c:formatCode>
                <c:ptCount val="6"/>
                <c:pt idx="0">
                  <c:v>1.54</c:v>
                </c:pt>
                <c:pt idx="1">
                  <c:v>1.569</c:v>
                </c:pt>
                <c:pt idx="2">
                  <c:v>1.6220000000000001</c:v>
                </c:pt>
                <c:pt idx="3">
                  <c:v>1.6659999999999999</c:v>
                </c:pt>
                <c:pt idx="4">
                  <c:v>1.718</c:v>
                </c:pt>
                <c:pt idx="5">
                  <c:v>1.766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'Chart E1269 '!$T$16</c:f>
              <c:strCache>
                <c:ptCount val="1"/>
                <c:pt idx="0">
                  <c:v>Group V PAG, 4 cSt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'Chart E1269 '!$V$6:$AA$6</c:f>
              <c:strCache>
                <c:ptCount val="6"/>
                <c:pt idx="0">
                  <c:v>-25°C</c:v>
                </c:pt>
                <c:pt idx="1">
                  <c:v>0°C</c:v>
                </c:pt>
                <c:pt idx="2">
                  <c:v>40°C</c:v>
                </c:pt>
                <c:pt idx="3">
                  <c:v>70°C</c:v>
                </c:pt>
                <c:pt idx="4">
                  <c:v>100°C</c:v>
                </c:pt>
                <c:pt idx="5">
                  <c:v>130°C</c:v>
                </c:pt>
              </c:strCache>
            </c:strRef>
          </c:cat>
          <c:val>
            <c:numRef>
              <c:f>'Chart E1269 '!$V$16:$AA$16</c:f>
              <c:numCache>
                <c:formatCode>General</c:formatCode>
                <c:ptCount val="6"/>
                <c:pt idx="0">
                  <c:v>2.8420000000000001</c:v>
                </c:pt>
                <c:pt idx="1">
                  <c:v>1.6539999999999999</c:v>
                </c:pt>
                <c:pt idx="2">
                  <c:v>1.6779999999999999</c:v>
                </c:pt>
                <c:pt idx="3">
                  <c:v>1.7270000000000001</c:v>
                </c:pt>
                <c:pt idx="4">
                  <c:v>1.78</c:v>
                </c:pt>
                <c:pt idx="5">
                  <c:v>1.831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'Chart E1269 '!$T$17</c:f>
              <c:strCache>
                <c:ptCount val="1"/>
                <c:pt idx="0">
                  <c:v>Group V,  Bio-based Polyester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val>
            <c:numRef>
              <c:f>'Chart E1269 '!$V$17:$AA$17</c:f>
              <c:numCache>
                <c:formatCode>General</c:formatCode>
                <c:ptCount val="6"/>
                <c:pt idx="0">
                  <c:v>4.0419999999999998</c:v>
                </c:pt>
                <c:pt idx="1">
                  <c:v>2.0510000000000002</c:v>
                </c:pt>
                <c:pt idx="2">
                  <c:v>1.927</c:v>
                </c:pt>
                <c:pt idx="3">
                  <c:v>1.9950000000000001</c:v>
                </c:pt>
                <c:pt idx="4">
                  <c:v>2.0649999999999999</c:v>
                </c:pt>
                <c:pt idx="5">
                  <c:v>2.1179999999999999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'Chart E1269 '!$T$18</c:f>
              <c:strCache>
                <c:ptCount val="1"/>
                <c:pt idx="0">
                  <c:v>Group V, Bio-based  Di-ester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val>
            <c:numRef>
              <c:f>'Chart E1269 '!$V$18:$AA$18</c:f>
              <c:numCache>
                <c:formatCode>General</c:formatCode>
                <c:ptCount val="6"/>
                <c:pt idx="0">
                  <c:v>1.825</c:v>
                </c:pt>
                <c:pt idx="1">
                  <c:v>1.88</c:v>
                </c:pt>
                <c:pt idx="2">
                  <c:v>1.992</c:v>
                </c:pt>
                <c:pt idx="3">
                  <c:v>2.0529999999999999</c:v>
                </c:pt>
                <c:pt idx="4">
                  <c:v>2.1160000000000001</c:v>
                </c:pt>
                <c:pt idx="5">
                  <c:v>2.165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'Chart E1269 '!$T$19</c:f>
              <c:strCache>
                <c:ptCount val="1"/>
                <c:pt idx="0">
                  <c:v>Group V, Bio-based Monoalcohol Ester A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'Chart E1269 '!$V$19:$AA$19</c:f>
              <c:numCache>
                <c:formatCode>General</c:formatCode>
                <c:ptCount val="6"/>
                <c:pt idx="0">
                  <c:v>1.754</c:v>
                </c:pt>
                <c:pt idx="1">
                  <c:v>1.8129999999999999</c:v>
                </c:pt>
                <c:pt idx="2">
                  <c:v>1.911</c:v>
                </c:pt>
                <c:pt idx="3">
                  <c:v>1.9990000000000001</c:v>
                </c:pt>
                <c:pt idx="4">
                  <c:v>2.089</c:v>
                </c:pt>
                <c:pt idx="5">
                  <c:v>2.1659999999999999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'Chart E1269 '!$T$20</c:f>
              <c:strCache>
                <c:ptCount val="1"/>
                <c:pt idx="0">
                  <c:v>Group V, Bio-based Monoalcohol Ester B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'Chart E1269 '!$V$20:$AA$20</c:f>
              <c:numCache>
                <c:formatCode>General</c:formatCode>
                <c:ptCount val="6"/>
                <c:pt idx="0">
                  <c:v>2.0350000000000001</c:v>
                </c:pt>
                <c:pt idx="1">
                  <c:v>2.089</c:v>
                </c:pt>
                <c:pt idx="2">
                  <c:v>2.181</c:v>
                </c:pt>
                <c:pt idx="3">
                  <c:v>2.2669999999999999</c:v>
                </c:pt>
                <c:pt idx="4">
                  <c:v>2.35</c:v>
                </c:pt>
                <c:pt idx="5">
                  <c:v>2.4329999999999998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'Chart E1269 '!$T$21</c:f>
              <c:strCache>
                <c:ptCount val="1"/>
                <c:pt idx="0">
                  <c:v>Group V, Monoester, 4.2 cSt Rerun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 w="9525">
                <a:solidFill>
                  <a:srgbClr val="FFFF00"/>
                </a:solidFill>
              </a:ln>
              <a:effectLst/>
            </c:spPr>
          </c:marker>
          <c:val>
            <c:numRef>
              <c:f>'Chart E1269 '!$V$21:$AA$21</c:f>
              <c:numCache>
                <c:formatCode>General</c:formatCode>
                <c:ptCount val="6"/>
                <c:pt idx="0">
                  <c:v>2.5099999999999998</c:v>
                </c:pt>
                <c:pt idx="1">
                  <c:v>2.2250000000000001</c:v>
                </c:pt>
                <c:pt idx="2">
                  <c:v>1.88</c:v>
                </c:pt>
                <c:pt idx="3">
                  <c:v>1.9470000000000001</c:v>
                </c:pt>
                <c:pt idx="4">
                  <c:v>2.0329999999999999</c:v>
                </c:pt>
                <c:pt idx="5">
                  <c:v>2.1150000000000002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468960"/>
        <c:axId val="523470136"/>
      </c:lineChart>
      <c:catAx>
        <c:axId val="523468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Temperature</a:t>
                </a:r>
              </a:p>
            </c:rich>
          </c:tx>
          <c:layout>
            <c:manualLayout>
              <c:xMode val="edge"/>
              <c:yMode val="edge"/>
              <c:x val="0.57340757693801547"/>
              <c:y val="0.502421647234716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470136"/>
        <c:crosses val="autoZero"/>
        <c:auto val="1"/>
        <c:lblAlgn val="ctr"/>
        <c:lblOffset val="100"/>
        <c:noMultiLvlLbl val="0"/>
      </c:catAx>
      <c:valAx>
        <c:axId val="523470136"/>
        <c:scaling>
          <c:orientation val="minMax"/>
          <c:max val="5.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Specific Heat Capacity, J/(g*degC)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468960"/>
        <c:crosses val="autoZero"/>
        <c:crossBetween val="between"/>
        <c:majorUnit val="1"/>
      </c:valAx>
      <c:dTable>
        <c:showHorzBorder val="0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Thermal</a:t>
            </a:r>
            <a:r>
              <a:rPr lang="en-US" b="1" u="sng" baseline="0"/>
              <a:t> Conductivity D7896 vs Temperature</a:t>
            </a:r>
            <a:endParaRPr lang="en-US" b="1" u="sng"/>
          </a:p>
        </c:rich>
      </c:tx>
      <c:layout>
        <c:manualLayout>
          <c:xMode val="edge"/>
          <c:yMode val="edge"/>
          <c:x val="0.39180201419794747"/>
          <c:y val="7.51597143930853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 D7896-Temp'!$V$15</c:f>
              <c:strCache>
                <c:ptCount val="1"/>
                <c:pt idx="0">
                  <c:v>Group III B, 4 cSt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'Chart D7896-Temp'!$X$14:$AB$14</c:f>
              <c:strCache>
                <c:ptCount val="5"/>
                <c:pt idx="0">
                  <c:v>0°C</c:v>
                </c:pt>
                <c:pt idx="1">
                  <c:v>40°C</c:v>
                </c:pt>
                <c:pt idx="2">
                  <c:v>70°C</c:v>
                </c:pt>
                <c:pt idx="3">
                  <c:v>100°C</c:v>
                </c:pt>
                <c:pt idx="4">
                  <c:v>130°C</c:v>
                </c:pt>
              </c:strCache>
            </c:strRef>
          </c:cat>
          <c:val>
            <c:numRef>
              <c:f>'Chart D7896-Temp'!$X$15:$AB$15</c:f>
              <c:numCache>
                <c:formatCode>General</c:formatCode>
                <c:ptCount val="5"/>
                <c:pt idx="0">
                  <c:v>0.1394</c:v>
                </c:pt>
                <c:pt idx="1">
                  <c:v>0.1361</c:v>
                </c:pt>
                <c:pt idx="2">
                  <c:v>0.13370000000000001</c:v>
                </c:pt>
                <c:pt idx="3">
                  <c:v>0.1313</c:v>
                </c:pt>
                <c:pt idx="4">
                  <c:v>0.12889999999999999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D7896-Temp'!$V$16</c:f>
              <c:strCache>
                <c:ptCount val="1"/>
                <c:pt idx="0">
                  <c:v>Group III+ A, 4 cSt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'Chart D7896-Temp'!$X$14:$AB$14</c:f>
              <c:strCache>
                <c:ptCount val="5"/>
                <c:pt idx="0">
                  <c:v>0°C</c:v>
                </c:pt>
                <c:pt idx="1">
                  <c:v>40°C</c:v>
                </c:pt>
                <c:pt idx="2">
                  <c:v>70°C</c:v>
                </c:pt>
                <c:pt idx="3">
                  <c:v>100°C</c:v>
                </c:pt>
                <c:pt idx="4">
                  <c:v>130°C</c:v>
                </c:pt>
              </c:strCache>
            </c:strRef>
          </c:cat>
          <c:val>
            <c:numRef>
              <c:f>'Chart D7896-Temp'!$X$16:$AB$16</c:f>
              <c:numCache>
                <c:formatCode>General</c:formatCode>
                <c:ptCount val="5"/>
                <c:pt idx="0">
                  <c:v>0.1464</c:v>
                </c:pt>
                <c:pt idx="1">
                  <c:v>0.14080000000000001</c:v>
                </c:pt>
                <c:pt idx="2">
                  <c:v>0.1366</c:v>
                </c:pt>
                <c:pt idx="3">
                  <c:v>0.13239999999999999</c:v>
                </c:pt>
                <c:pt idx="4">
                  <c:v>0.12820000000000001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D7896-Temp'!$V$17</c:f>
              <c:strCache>
                <c:ptCount val="1"/>
                <c:pt idx="0">
                  <c:v>Group IV, 3 cSt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'Chart D7896-Temp'!$X$14:$AB$14</c:f>
              <c:strCache>
                <c:ptCount val="5"/>
                <c:pt idx="0">
                  <c:v>0°C</c:v>
                </c:pt>
                <c:pt idx="1">
                  <c:v>40°C</c:v>
                </c:pt>
                <c:pt idx="2">
                  <c:v>70°C</c:v>
                </c:pt>
                <c:pt idx="3">
                  <c:v>100°C</c:v>
                </c:pt>
                <c:pt idx="4">
                  <c:v>130°C</c:v>
                </c:pt>
              </c:strCache>
            </c:strRef>
          </c:cat>
          <c:val>
            <c:numRef>
              <c:f>'Chart D7896-Temp'!$X$17:$AB$17</c:f>
              <c:numCache>
                <c:formatCode>General</c:formatCode>
                <c:ptCount val="5"/>
                <c:pt idx="0">
                  <c:v>0.14530000000000001</c:v>
                </c:pt>
                <c:pt idx="1">
                  <c:v>0.1389</c:v>
                </c:pt>
                <c:pt idx="2">
                  <c:v>0.13400000000000001</c:v>
                </c:pt>
                <c:pt idx="3">
                  <c:v>0.12920000000000001</c:v>
                </c:pt>
                <c:pt idx="4">
                  <c:v>0.1244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'Chart D7896-Temp'!$V$18</c:f>
              <c:strCache>
                <c:ptCount val="1"/>
                <c:pt idx="0">
                  <c:v>Group IV, 5 cSt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'Chart D7896-Temp'!$X$14:$AB$14</c:f>
              <c:strCache>
                <c:ptCount val="5"/>
                <c:pt idx="0">
                  <c:v>0°C</c:v>
                </c:pt>
                <c:pt idx="1">
                  <c:v>40°C</c:v>
                </c:pt>
                <c:pt idx="2">
                  <c:v>70°C</c:v>
                </c:pt>
                <c:pt idx="3">
                  <c:v>100°C</c:v>
                </c:pt>
                <c:pt idx="4">
                  <c:v>130°C</c:v>
                </c:pt>
              </c:strCache>
            </c:strRef>
          </c:cat>
          <c:val>
            <c:numRef>
              <c:f>'Chart D7896-Temp'!$X$18:$AB$18</c:f>
              <c:numCache>
                <c:formatCode>General</c:formatCode>
                <c:ptCount val="5"/>
                <c:pt idx="0">
                  <c:v>0.15340000000000001</c:v>
                </c:pt>
                <c:pt idx="1">
                  <c:v>0.14810000000000001</c:v>
                </c:pt>
                <c:pt idx="2">
                  <c:v>0.14399999999999999</c:v>
                </c:pt>
                <c:pt idx="3">
                  <c:v>0.14000000000000001</c:v>
                </c:pt>
                <c:pt idx="4">
                  <c:v>0.13600000000000001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'Chart D7896-Temp'!$V$19</c:f>
              <c:strCache>
                <c:ptCount val="1"/>
                <c:pt idx="0">
                  <c:v>Group V, Monoester, 4.2 cSt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'Chart D7896-Temp'!$X$14:$AB$14</c:f>
              <c:strCache>
                <c:ptCount val="5"/>
                <c:pt idx="0">
                  <c:v>0°C</c:v>
                </c:pt>
                <c:pt idx="1">
                  <c:v>40°C</c:v>
                </c:pt>
                <c:pt idx="2">
                  <c:v>70°C</c:v>
                </c:pt>
                <c:pt idx="3">
                  <c:v>100°C</c:v>
                </c:pt>
                <c:pt idx="4">
                  <c:v>130°C</c:v>
                </c:pt>
              </c:strCache>
            </c:strRef>
          </c:cat>
          <c:val>
            <c:numRef>
              <c:f>'Chart D7896-Temp'!$X$19:$AB$19</c:f>
              <c:numCache>
                <c:formatCode>General</c:formatCode>
                <c:ptCount val="5"/>
                <c:pt idx="0">
                  <c:v>0.15790000000000001</c:v>
                </c:pt>
                <c:pt idx="1">
                  <c:v>0.15310000000000001</c:v>
                </c:pt>
                <c:pt idx="2">
                  <c:v>0.14940000000000001</c:v>
                </c:pt>
                <c:pt idx="3">
                  <c:v>0.14580000000000001</c:v>
                </c:pt>
                <c:pt idx="4">
                  <c:v>0.14219999999999999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'Chart D7896-Temp'!$V$20</c:f>
              <c:strCache>
                <c:ptCount val="1"/>
                <c:pt idx="0">
                  <c:v>Group V, Polyolester, 4.1 cSt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'Chart D7896-Temp'!$X$14:$AB$14</c:f>
              <c:strCache>
                <c:ptCount val="5"/>
                <c:pt idx="0">
                  <c:v>0°C</c:v>
                </c:pt>
                <c:pt idx="1">
                  <c:v>40°C</c:v>
                </c:pt>
                <c:pt idx="2">
                  <c:v>70°C</c:v>
                </c:pt>
                <c:pt idx="3">
                  <c:v>100°C</c:v>
                </c:pt>
                <c:pt idx="4">
                  <c:v>130°C</c:v>
                </c:pt>
              </c:strCache>
            </c:strRef>
          </c:cat>
          <c:val>
            <c:numRef>
              <c:f>'Chart D7896-Temp'!$X$20:$AB$20</c:f>
              <c:numCache>
                <c:formatCode>General</c:formatCode>
                <c:ptCount val="5"/>
                <c:pt idx="0">
                  <c:v>0.15140000000000001</c:v>
                </c:pt>
                <c:pt idx="1">
                  <c:v>0.1459</c:v>
                </c:pt>
                <c:pt idx="2">
                  <c:v>0.14180000000000001</c:v>
                </c:pt>
                <c:pt idx="3">
                  <c:v>0.1376</c:v>
                </c:pt>
                <c:pt idx="4">
                  <c:v>0.13350000000000001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'Chart D7896-Temp'!$V$21</c:f>
              <c:strCache>
                <c:ptCount val="1"/>
                <c:pt idx="0">
                  <c:v>Group V, Polyolester, 4.4 cSt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'Chart D7896-Temp'!$X$14:$AB$14</c:f>
              <c:strCache>
                <c:ptCount val="5"/>
                <c:pt idx="0">
                  <c:v>0°C</c:v>
                </c:pt>
                <c:pt idx="1">
                  <c:v>40°C</c:v>
                </c:pt>
                <c:pt idx="2">
                  <c:v>70°C</c:v>
                </c:pt>
                <c:pt idx="3">
                  <c:v>100°C</c:v>
                </c:pt>
                <c:pt idx="4">
                  <c:v>130°C</c:v>
                </c:pt>
              </c:strCache>
            </c:strRef>
          </c:cat>
          <c:val>
            <c:numRef>
              <c:f>'Chart D7896-Temp'!$X$21:$AB$21</c:f>
              <c:numCache>
                <c:formatCode>General</c:formatCode>
                <c:ptCount val="5"/>
                <c:pt idx="0">
                  <c:v>0.1535</c:v>
                </c:pt>
                <c:pt idx="1">
                  <c:v>0.1479</c:v>
                </c:pt>
                <c:pt idx="2">
                  <c:v>0.14369999999999999</c:v>
                </c:pt>
                <c:pt idx="3">
                  <c:v>0.13950000000000001</c:v>
                </c:pt>
                <c:pt idx="4">
                  <c:v>0.1353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'Chart D7896-Temp'!$V$22</c:f>
              <c:strCache>
                <c:ptCount val="1"/>
                <c:pt idx="0">
                  <c:v>Group V, Adipate Ester, 4 cSt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'Chart D7896-Temp'!$X$14:$AB$14</c:f>
              <c:strCache>
                <c:ptCount val="5"/>
                <c:pt idx="0">
                  <c:v>0°C</c:v>
                </c:pt>
                <c:pt idx="1">
                  <c:v>40°C</c:v>
                </c:pt>
                <c:pt idx="2">
                  <c:v>70°C</c:v>
                </c:pt>
                <c:pt idx="3">
                  <c:v>100°C</c:v>
                </c:pt>
                <c:pt idx="4">
                  <c:v>130°C</c:v>
                </c:pt>
              </c:strCache>
            </c:strRef>
          </c:cat>
          <c:val>
            <c:numRef>
              <c:f>'Chart D7896-Temp'!$X$22:$AB$22</c:f>
              <c:numCache>
                <c:formatCode>General</c:formatCode>
                <c:ptCount val="5"/>
                <c:pt idx="0">
                  <c:v>0.1399</c:v>
                </c:pt>
                <c:pt idx="1">
                  <c:v>0.13550000000000001</c:v>
                </c:pt>
                <c:pt idx="2">
                  <c:v>0.13220000000000001</c:v>
                </c:pt>
                <c:pt idx="3">
                  <c:v>0.12889999999999999</c:v>
                </c:pt>
                <c:pt idx="4">
                  <c:v>0.12570000000000001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'Chart D7896-Temp'!$V$23</c:f>
              <c:strCache>
                <c:ptCount val="1"/>
                <c:pt idx="0">
                  <c:v>Group V PAG Blend, 4 cSt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'Chart D7896-Temp'!$X$14:$AB$14</c:f>
              <c:strCache>
                <c:ptCount val="5"/>
                <c:pt idx="0">
                  <c:v>0°C</c:v>
                </c:pt>
                <c:pt idx="1">
                  <c:v>40°C</c:v>
                </c:pt>
                <c:pt idx="2">
                  <c:v>70°C</c:v>
                </c:pt>
                <c:pt idx="3">
                  <c:v>100°C</c:v>
                </c:pt>
                <c:pt idx="4">
                  <c:v>130°C</c:v>
                </c:pt>
              </c:strCache>
            </c:strRef>
          </c:cat>
          <c:val>
            <c:numRef>
              <c:f>'Chart D7896-Temp'!$X$23:$AB$23</c:f>
              <c:numCache>
                <c:formatCode>General</c:formatCode>
                <c:ptCount val="5"/>
                <c:pt idx="0">
                  <c:v>0.14530000000000001</c:v>
                </c:pt>
                <c:pt idx="1">
                  <c:v>0.1414</c:v>
                </c:pt>
                <c:pt idx="2">
                  <c:v>0.1384</c:v>
                </c:pt>
                <c:pt idx="3">
                  <c:v>0.13539999999999999</c:v>
                </c:pt>
                <c:pt idx="4">
                  <c:v>0.13239999999999999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'Chart D7896-Temp'!$V$24</c:f>
              <c:strCache>
                <c:ptCount val="1"/>
                <c:pt idx="0">
                  <c:v>Group V PAG, 4 cSt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'Chart D7896-Temp'!$X$14:$AB$14</c:f>
              <c:strCache>
                <c:ptCount val="5"/>
                <c:pt idx="0">
                  <c:v>0°C</c:v>
                </c:pt>
                <c:pt idx="1">
                  <c:v>40°C</c:v>
                </c:pt>
                <c:pt idx="2">
                  <c:v>70°C</c:v>
                </c:pt>
                <c:pt idx="3">
                  <c:v>100°C</c:v>
                </c:pt>
                <c:pt idx="4">
                  <c:v>130°C</c:v>
                </c:pt>
              </c:strCache>
            </c:strRef>
          </c:cat>
          <c:val>
            <c:numRef>
              <c:f>'Chart D7896-Temp'!$X$24:$AB$24</c:f>
              <c:numCache>
                <c:formatCode>General</c:formatCode>
                <c:ptCount val="5"/>
                <c:pt idx="0">
                  <c:v>0.15240000000000001</c:v>
                </c:pt>
                <c:pt idx="1">
                  <c:v>0.1467</c:v>
                </c:pt>
                <c:pt idx="2">
                  <c:v>0.14269999999999999</c:v>
                </c:pt>
                <c:pt idx="3">
                  <c:v>0.1386</c:v>
                </c:pt>
                <c:pt idx="4">
                  <c:v>0.13450000000000001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'Chart D7896-Temp'!$V$25:$W$25</c:f>
              <c:strCache>
                <c:ptCount val="2"/>
                <c:pt idx="0">
                  <c:v>Group V,  Bio-based Polyester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val>
            <c:numRef>
              <c:f>'Chart D7896-Temp'!$X$25:$AB$25</c:f>
              <c:numCache>
                <c:formatCode>General</c:formatCode>
                <c:ptCount val="5"/>
                <c:pt idx="0">
                  <c:v>0.14369999999999999</c:v>
                </c:pt>
                <c:pt idx="1">
                  <c:v>0.13950000000000001</c:v>
                </c:pt>
                <c:pt idx="2">
                  <c:v>0.1363</c:v>
                </c:pt>
                <c:pt idx="3">
                  <c:v>0.13320000000000001</c:v>
                </c:pt>
                <c:pt idx="4">
                  <c:v>0.13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'Chart D7896-Temp'!$V$26:$W$26</c:f>
              <c:strCache>
                <c:ptCount val="2"/>
                <c:pt idx="0">
                  <c:v>Group V, Bio-based  Di-ester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val>
            <c:numRef>
              <c:f>'Chart D7896-Temp'!$X$26:$AB$26</c:f>
              <c:numCache>
                <c:formatCode>General</c:formatCode>
                <c:ptCount val="5"/>
                <c:pt idx="0">
                  <c:v>0.15190000000000001</c:v>
                </c:pt>
                <c:pt idx="1">
                  <c:v>0.1482</c:v>
                </c:pt>
                <c:pt idx="2">
                  <c:v>0.1454</c:v>
                </c:pt>
                <c:pt idx="3">
                  <c:v>0.14249999999999999</c:v>
                </c:pt>
                <c:pt idx="4">
                  <c:v>0.13969999999999999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'Chart D7896-Temp'!$V$27:$W$27</c:f>
              <c:strCache>
                <c:ptCount val="2"/>
                <c:pt idx="0">
                  <c:v>Group V, Bio-based Monoalcohol Ester A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'Chart D7896-Temp'!$X$27:$AB$27</c:f>
              <c:numCache>
                <c:formatCode>General</c:formatCode>
                <c:ptCount val="5"/>
                <c:pt idx="0">
                  <c:v>0.13189999999999999</c:v>
                </c:pt>
                <c:pt idx="1">
                  <c:v>0.1265</c:v>
                </c:pt>
                <c:pt idx="2">
                  <c:v>0.12239999999999999</c:v>
                </c:pt>
                <c:pt idx="3">
                  <c:v>0.11840000000000001</c:v>
                </c:pt>
                <c:pt idx="4">
                  <c:v>0.1143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'Chart D7896-Temp'!$V$28:$W$28</c:f>
              <c:strCache>
                <c:ptCount val="2"/>
                <c:pt idx="0">
                  <c:v>Group V, Bio-based Monoalcohol Ester B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'Chart D7896-Temp'!$X$28:$AB$28</c:f>
              <c:numCache>
                <c:formatCode>General</c:formatCode>
                <c:ptCount val="5"/>
                <c:pt idx="0">
                  <c:v>0.14960000000000001</c:v>
                </c:pt>
                <c:pt idx="1">
                  <c:v>0.1462</c:v>
                </c:pt>
                <c:pt idx="2">
                  <c:v>0.14369999999999999</c:v>
                </c:pt>
                <c:pt idx="3">
                  <c:v>0.14119999999999999</c:v>
                </c:pt>
                <c:pt idx="4">
                  <c:v>0.1386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465040"/>
        <c:axId val="523466216"/>
      </c:lineChart>
      <c:catAx>
        <c:axId val="523465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sng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 u="sng"/>
                  <a:t>Temperature,</a:t>
                </a:r>
                <a:r>
                  <a:rPr lang="en-US" sz="1600" b="1" u="sng" baseline="0"/>
                  <a:t> °C</a:t>
                </a:r>
                <a:endParaRPr lang="en-US" sz="1600" b="1" u="sng"/>
              </a:p>
            </c:rich>
          </c:tx>
          <c:layout>
            <c:manualLayout>
              <c:xMode val="edge"/>
              <c:yMode val="edge"/>
              <c:x val="0.55595990321607869"/>
              <c:y val="0.629047801374359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sng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466216"/>
        <c:crosses val="autoZero"/>
        <c:auto val="1"/>
        <c:lblAlgn val="ctr"/>
        <c:lblOffset val="100"/>
        <c:noMultiLvlLbl val="0"/>
      </c:catAx>
      <c:valAx>
        <c:axId val="523466216"/>
        <c:scaling>
          <c:orientation val="minMax"/>
          <c:max val="0.16500000000000004"/>
          <c:min val="0.105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u="sng"/>
                  <a:t>Thermal</a:t>
                </a:r>
                <a:r>
                  <a:rPr lang="en-US" sz="1400" b="1" u="sng" baseline="0"/>
                  <a:t> Conductivity, </a:t>
                </a:r>
                <a:r>
                  <a:rPr lang="en-US" sz="1400" b="1" u="sng"/>
                  <a:t>W/M.k</a:t>
                </a:r>
              </a:p>
            </c:rich>
          </c:tx>
          <c:layout>
            <c:manualLayout>
              <c:xMode val="edge"/>
              <c:yMode val="edge"/>
              <c:x val="3.1345001719924624E-2"/>
              <c:y val="0.354832207417139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cross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4650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u="sng"/>
              <a:t>Density D4052 vs Temperature</a:t>
            </a:r>
          </a:p>
        </c:rich>
      </c:tx>
      <c:layout>
        <c:manualLayout>
          <c:xMode val="edge"/>
          <c:yMode val="edge"/>
          <c:x val="0.4588510101010102"/>
          <c:y val="1.15740740740740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 D4052-Temp'!$T$13</c:f>
              <c:strCache>
                <c:ptCount val="1"/>
                <c:pt idx="0">
                  <c:v>Group III B, 4 cSt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'Chart D4052-Temp'!$V$12:$Y$12</c:f>
              <c:strCache>
                <c:ptCount val="4"/>
                <c:pt idx="0">
                  <c:v>40°C</c:v>
                </c:pt>
                <c:pt idx="1">
                  <c:v>60°C</c:v>
                </c:pt>
                <c:pt idx="2">
                  <c:v>80°C</c:v>
                </c:pt>
                <c:pt idx="3">
                  <c:v>95°C</c:v>
                </c:pt>
              </c:strCache>
            </c:strRef>
          </c:cat>
          <c:val>
            <c:numRef>
              <c:f>'Chart D4052-Temp'!$V$13:$Y$13</c:f>
              <c:numCache>
                <c:formatCode>General</c:formatCode>
                <c:ptCount val="4"/>
                <c:pt idx="0">
                  <c:v>0.81830000000000003</c:v>
                </c:pt>
                <c:pt idx="1">
                  <c:v>0.80559999999999998</c:v>
                </c:pt>
                <c:pt idx="2">
                  <c:v>0.79300000000000004</c:v>
                </c:pt>
                <c:pt idx="3">
                  <c:v>0.78349999999999997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D4052-Temp'!$T$14</c:f>
              <c:strCache>
                <c:ptCount val="1"/>
                <c:pt idx="0">
                  <c:v>Group III+ A, 4 cSt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'Chart D4052-Temp'!$V$12:$Y$12</c:f>
              <c:strCache>
                <c:ptCount val="4"/>
                <c:pt idx="0">
                  <c:v>40°C</c:v>
                </c:pt>
                <c:pt idx="1">
                  <c:v>60°C</c:v>
                </c:pt>
                <c:pt idx="2">
                  <c:v>80°C</c:v>
                </c:pt>
                <c:pt idx="3">
                  <c:v>95°C</c:v>
                </c:pt>
              </c:strCache>
            </c:strRef>
          </c:cat>
          <c:val>
            <c:numRef>
              <c:f>'Chart D4052-Temp'!$V$14:$Y$14</c:f>
              <c:numCache>
                <c:formatCode>General</c:formatCode>
                <c:ptCount val="4"/>
                <c:pt idx="0">
                  <c:v>0.80059999999999998</c:v>
                </c:pt>
                <c:pt idx="1">
                  <c:v>0.78790000000000004</c:v>
                </c:pt>
                <c:pt idx="2">
                  <c:v>0.7752</c:v>
                </c:pt>
                <c:pt idx="3">
                  <c:v>0.76580000000000004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D4052-Temp'!$T$15</c:f>
              <c:strCache>
                <c:ptCount val="1"/>
                <c:pt idx="0">
                  <c:v>Group IV, 3 cSt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'Chart D4052-Temp'!$V$12:$Y$12</c:f>
              <c:strCache>
                <c:ptCount val="4"/>
                <c:pt idx="0">
                  <c:v>40°C</c:v>
                </c:pt>
                <c:pt idx="1">
                  <c:v>60°C</c:v>
                </c:pt>
                <c:pt idx="2">
                  <c:v>80°C</c:v>
                </c:pt>
                <c:pt idx="3">
                  <c:v>95°C</c:v>
                </c:pt>
              </c:strCache>
            </c:strRef>
          </c:cat>
          <c:val>
            <c:numRef>
              <c:f>'Chart D4052-Temp'!$V$15:$Y$15</c:f>
              <c:numCache>
                <c:formatCode>General</c:formatCode>
                <c:ptCount val="4"/>
                <c:pt idx="0">
                  <c:v>0.78959999999999997</c:v>
                </c:pt>
                <c:pt idx="1">
                  <c:v>0.77659999999999996</c:v>
                </c:pt>
                <c:pt idx="2">
                  <c:v>0.76349999999999996</c:v>
                </c:pt>
                <c:pt idx="3">
                  <c:v>0.75370000000000004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'Chart D4052-Temp'!$T$16</c:f>
              <c:strCache>
                <c:ptCount val="1"/>
                <c:pt idx="0">
                  <c:v>Group IV, 5 cSt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'Chart D4052-Temp'!$V$12:$Y$12</c:f>
              <c:strCache>
                <c:ptCount val="4"/>
                <c:pt idx="0">
                  <c:v>40°C</c:v>
                </c:pt>
                <c:pt idx="1">
                  <c:v>60°C</c:v>
                </c:pt>
                <c:pt idx="2">
                  <c:v>80°C</c:v>
                </c:pt>
                <c:pt idx="3">
                  <c:v>95°C</c:v>
                </c:pt>
              </c:strCache>
            </c:strRef>
          </c:cat>
          <c:val>
            <c:numRef>
              <c:f>'Chart D4052-Temp'!$V$16:$Y$16</c:f>
              <c:numCache>
                <c:formatCode>General</c:formatCode>
                <c:ptCount val="4"/>
                <c:pt idx="0">
                  <c:v>0.80820000000000003</c:v>
                </c:pt>
                <c:pt idx="1">
                  <c:v>0.79559999999999997</c:v>
                </c:pt>
                <c:pt idx="2">
                  <c:v>0.78320000000000001</c:v>
                </c:pt>
                <c:pt idx="3">
                  <c:v>0.77380000000000004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'Chart D4052-Temp'!$T$17</c:f>
              <c:strCache>
                <c:ptCount val="1"/>
                <c:pt idx="0">
                  <c:v>Group V, Monoester, 4.2 cSt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'Chart D4052-Temp'!$V$12:$Y$12</c:f>
              <c:strCache>
                <c:ptCount val="4"/>
                <c:pt idx="0">
                  <c:v>40°C</c:v>
                </c:pt>
                <c:pt idx="1">
                  <c:v>60°C</c:v>
                </c:pt>
                <c:pt idx="2">
                  <c:v>80°C</c:v>
                </c:pt>
                <c:pt idx="3">
                  <c:v>95°C</c:v>
                </c:pt>
              </c:strCache>
            </c:strRef>
          </c:cat>
          <c:val>
            <c:numRef>
              <c:f>'Chart D4052-Temp'!$V$17:$Y$17</c:f>
              <c:numCache>
                <c:formatCode>General</c:formatCode>
                <c:ptCount val="4"/>
                <c:pt idx="0">
                  <c:v>0.84130000000000005</c:v>
                </c:pt>
                <c:pt idx="1">
                  <c:v>0.82809999999999995</c:v>
                </c:pt>
                <c:pt idx="2">
                  <c:v>0.81489999999999996</c:v>
                </c:pt>
                <c:pt idx="3">
                  <c:v>0.80500000000000005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'Chart D4052-Temp'!$T$18</c:f>
              <c:strCache>
                <c:ptCount val="1"/>
                <c:pt idx="0">
                  <c:v>Group V, Polyolester, 4.1 cSt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'Chart D4052-Temp'!$V$12:$Y$12</c:f>
              <c:strCache>
                <c:ptCount val="4"/>
                <c:pt idx="0">
                  <c:v>40°C</c:v>
                </c:pt>
                <c:pt idx="1">
                  <c:v>60°C</c:v>
                </c:pt>
                <c:pt idx="2">
                  <c:v>80°C</c:v>
                </c:pt>
                <c:pt idx="3">
                  <c:v>95°C</c:v>
                </c:pt>
              </c:strCache>
            </c:strRef>
          </c:cat>
          <c:val>
            <c:numRef>
              <c:f>'Chart D4052-Temp'!$V$18:$Y$18</c:f>
              <c:numCache>
                <c:formatCode>General</c:formatCode>
                <c:ptCount val="4"/>
                <c:pt idx="0">
                  <c:v>0.97789999999999999</c:v>
                </c:pt>
                <c:pt idx="1">
                  <c:v>0.96250000000000002</c:v>
                </c:pt>
                <c:pt idx="2">
                  <c:v>0.94720000000000004</c:v>
                </c:pt>
                <c:pt idx="3">
                  <c:v>0.93579999999999997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'Chart D4052-Temp'!$T$19</c:f>
              <c:strCache>
                <c:ptCount val="1"/>
                <c:pt idx="0">
                  <c:v>Group V, Polyolester, 4.4 cSt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'Chart D4052-Temp'!$V$12:$Y$12</c:f>
              <c:strCache>
                <c:ptCount val="4"/>
                <c:pt idx="0">
                  <c:v>40°C</c:v>
                </c:pt>
                <c:pt idx="1">
                  <c:v>60°C</c:v>
                </c:pt>
                <c:pt idx="2">
                  <c:v>80°C</c:v>
                </c:pt>
                <c:pt idx="3">
                  <c:v>95°C</c:v>
                </c:pt>
              </c:strCache>
            </c:strRef>
          </c:cat>
          <c:val>
            <c:numRef>
              <c:f>'Chart D4052-Temp'!$V$19:$Y$19</c:f>
              <c:numCache>
                <c:formatCode>General</c:formatCode>
                <c:ptCount val="4"/>
                <c:pt idx="0">
                  <c:v>0.92710000000000004</c:v>
                </c:pt>
                <c:pt idx="1">
                  <c:v>0.91269999999999996</c:v>
                </c:pt>
                <c:pt idx="2">
                  <c:v>0.89839999999999998</c:v>
                </c:pt>
                <c:pt idx="3">
                  <c:v>0.88780000000000003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'Chart D4052-Temp'!$T$20</c:f>
              <c:strCache>
                <c:ptCount val="1"/>
                <c:pt idx="0">
                  <c:v>Group V, Adipate Ester, 4 cSt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'Chart D4052-Temp'!$V$12:$Y$12</c:f>
              <c:strCache>
                <c:ptCount val="4"/>
                <c:pt idx="0">
                  <c:v>40°C</c:v>
                </c:pt>
                <c:pt idx="1">
                  <c:v>60°C</c:v>
                </c:pt>
                <c:pt idx="2">
                  <c:v>80°C</c:v>
                </c:pt>
                <c:pt idx="3">
                  <c:v>95°C</c:v>
                </c:pt>
              </c:strCache>
            </c:strRef>
          </c:cat>
          <c:val>
            <c:numRef>
              <c:f>'Chart D4052-Temp'!$V$20:$Y$20</c:f>
              <c:numCache>
                <c:formatCode>General</c:formatCode>
                <c:ptCount val="4"/>
                <c:pt idx="0">
                  <c:v>0.90259999999999996</c:v>
                </c:pt>
                <c:pt idx="1">
                  <c:v>0.88829999999999998</c:v>
                </c:pt>
                <c:pt idx="2">
                  <c:v>0.874</c:v>
                </c:pt>
                <c:pt idx="3">
                  <c:v>0.86329999999999996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'Chart D4052-Temp'!$T$21</c:f>
              <c:strCache>
                <c:ptCount val="1"/>
                <c:pt idx="0">
                  <c:v>Group V PAG Blend, 4 cSt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'Chart D4052-Temp'!$V$12:$Y$12</c:f>
              <c:strCache>
                <c:ptCount val="4"/>
                <c:pt idx="0">
                  <c:v>40°C</c:v>
                </c:pt>
                <c:pt idx="1">
                  <c:v>60°C</c:v>
                </c:pt>
                <c:pt idx="2">
                  <c:v>80°C</c:v>
                </c:pt>
                <c:pt idx="3">
                  <c:v>95°C</c:v>
                </c:pt>
              </c:strCache>
            </c:strRef>
          </c:cat>
          <c:val>
            <c:numRef>
              <c:f>'Chart D4052-Temp'!$V$21:$Y$21</c:f>
              <c:numCache>
                <c:formatCode>General</c:formatCode>
                <c:ptCount val="4"/>
                <c:pt idx="0">
                  <c:v>0.95589999999999997</c:v>
                </c:pt>
                <c:pt idx="1">
                  <c:v>0.94010000000000005</c:v>
                </c:pt>
                <c:pt idx="2">
                  <c:v>0.9244</c:v>
                </c:pt>
                <c:pt idx="3">
                  <c:v>0.91269999999999996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'Chart D4052-Temp'!$T$22</c:f>
              <c:strCache>
                <c:ptCount val="1"/>
                <c:pt idx="0">
                  <c:v>Group V PAG, 4 cSt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'Chart D4052-Temp'!$V$12:$Y$12</c:f>
              <c:strCache>
                <c:ptCount val="4"/>
                <c:pt idx="0">
                  <c:v>40°C</c:v>
                </c:pt>
                <c:pt idx="1">
                  <c:v>60°C</c:v>
                </c:pt>
                <c:pt idx="2">
                  <c:v>80°C</c:v>
                </c:pt>
                <c:pt idx="3">
                  <c:v>95°C</c:v>
                </c:pt>
              </c:strCache>
            </c:strRef>
          </c:cat>
          <c:val>
            <c:numRef>
              <c:f>'Chart D4052-Temp'!$V$22:$Y$22</c:f>
              <c:numCache>
                <c:formatCode>General</c:formatCode>
                <c:ptCount val="4"/>
                <c:pt idx="0">
                  <c:v>0.90149999999999997</c:v>
                </c:pt>
                <c:pt idx="1">
                  <c:v>0.88680000000000003</c:v>
                </c:pt>
                <c:pt idx="2">
                  <c:v>0.87209999999999999</c:v>
                </c:pt>
                <c:pt idx="3">
                  <c:v>0.86109999999999998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'Chart D4052-Temp'!$T$23</c:f>
              <c:strCache>
                <c:ptCount val="1"/>
                <c:pt idx="0">
                  <c:v>Group V,  Bio-based Polyester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val>
            <c:numRef>
              <c:f>'Chart D4052-Temp'!$V$23:$Y$23</c:f>
              <c:numCache>
                <c:formatCode>General</c:formatCode>
                <c:ptCount val="4"/>
                <c:pt idx="0">
                  <c:v>0.90390000000000004</c:v>
                </c:pt>
                <c:pt idx="1">
                  <c:v>0.88500000000000001</c:v>
                </c:pt>
                <c:pt idx="2">
                  <c:v>0.87319999999999998</c:v>
                </c:pt>
                <c:pt idx="3">
                  <c:v>0.86180000000000001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'Chart D4052-Temp'!$T$24</c:f>
              <c:strCache>
                <c:ptCount val="1"/>
                <c:pt idx="0">
                  <c:v>Group V, Bio-based  Di-ester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val>
            <c:numRef>
              <c:f>'Chart D4052-Temp'!$V$24:$Y$24</c:f>
              <c:numCache>
                <c:formatCode>General</c:formatCode>
                <c:ptCount val="4"/>
                <c:pt idx="0">
                  <c:v>0.88090000000000002</c:v>
                </c:pt>
                <c:pt idx="1">
                  <c:v>0.86719999999999997</c:v>
                </c:pt>
                <c:pt idx="2">
                  <c:v>0.85360000000000003</c:v>
                </c:pt>
                <c:pt idx="3">
                  <c:v>0.84340000000000004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'Chart D4052-Temp'!$T$25</c:f>
              <c:strCache>
                <c:ptCount val="1"/>
                <c:pt idx="0">
                  <c:v>Group V, Bio-based Monoalcohol Ester A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'Chart D4052-Temp'!$V$25:$Y$25</c:f>
              <c:numCache>
                <c:formatCode>General</c:formatCode>
                <c:ptCount val="4"/>
                <c:pt idx="0">
                  <c:v>0.84560000000000002</c:v>
                </c:pt>
                <c:pt idx="1">
                  <c:v>0.83099999999999996</c:v>
                </c:pt>
                <c:pt idx="2">
                  <c:v>0.8165</c:v>
                </c:pt>
                <c:pt idx="3">
                  <c:v>0.80549999999999999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'Chart D4052-Temp'!$T$26</c:f>
              <c:strCache>
                <c:ptCount val="1"/>
                <c:pt idx="0">
                  <c:v>Group V, Bio-based Monoalcohol Ester B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'Chart D4052-Temp'!$V$26:$Y$26</c:f>
              <c:numCache>
                <c:formatCode>General</c:formatCode>
                <c:ptCount val="4"/>
                <c:pt idx="0">
                  <c:v>0.84899999999999998</c:v>
                </c:pt>
                <c:pt idx="1">
                  <c:v>0.83589999999999998</c:v>
                </c:pt>
                <c:pt idx="2">
                  <c:v>0.82279999999999998</c:v>
                </c:pt>
                <c:pt idx="3">
                  <c:v>0.81299999999999994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468176"/>
        <c:axId val="523467392"/>
      </c:lineChart>
      <c:catAx>
        <c:axId val="523468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u="sng" baseline="0">
                    <a:effectLst/>
                  </a:rPr>
                  <a:t>Temperature, °C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56581493227277335"/>
              <c:y val="0.580628469621873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467392"/>
        <c:crosses val="autoZero"/>
        <c:auto val="1"/>
        <c:lblAlgn val="ctr"/>
        <c:lblOffset val="100"/>
        <c:noMultiLvlLbl val="0"/>
      </c:catAx>
      <c:valAx>
        <c:axId val="523467392"/>
        <c:scaling>
          <c:orientation val="minMax"/>
          <c:min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u="sng"/>
                  <a:t>Density, g/ml</a:t>
                </a:r>
              </a:p>
            </c:rich>
          </c:tx>
          <c:layout>
            <c:manualLayout>
              <c:xMode val="edge"/>
              <c:yMode val="edge"/>
              <c:x val="8.0808080808080815E-2"/>
              <c:y val="0.386374880223305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cross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4681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 u="sng"/>
              <a:t>Specific Resistivity D1169 Vs Temperature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 D1169-Temp'!$W$32</c:f>
              <c:strCache>
                <c:ptCount val="1"/>
                <c:pt idx="0">
                  <c:v>Group III B, 4 cSt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 w="9525">
                <a:solidFill>
                  <a:srgbClr val="FFFF00"/>
                </a:solidFill>
              </a:ln>
              <a:effectLst/>
            </c:spPr>
          </c:marker>
          <c:cat>
            <c:strRef>
              <c:f>'Chart D1169-Temp'!$W$2:$AA$2</c:f>
              <c:strCache>
                <c:ptCount val="5"/>
                <c:pt idx="0">
                  <c:v>25°C</c:v>
                </c:pt>
                <c:pt idx="1">
                  <c:v>40°C</c:v>
                </c:pt>
                <c:pt idx="2">
                  <c:v>70°C</c:v>
                </c:pt>
                <c:pt idx="3">
                  <c:v>100°C</c:v>
                </c:pt>
                <c:pt idx="4">
                  <c:v>110°C</c:v>
                </c:pt>
              </c:strCache>
            </c:strRef>
          </c:cat>
          <c:val>
            <c:numRef>
              <c:f>'Chart D1169-Temp'!$W$4:$AA$4</c:f>
              <c:numCache>
                <c:formatCode>0.000</c:formatCode>
                <c:ptCount val="5"/>
                <c:pt idx="0">
                  <c:v>2822.5</c:v>
                </c:pt>
                <c:pt idx="1">
                  <c:v>3913.3333333333335</c:v>
                </c:pt>
                <c:pt idx="2">
                  <c:v>2257.5</c:v>
                </c:pt>
                <c:pt idx="3">
                  <c:v>415.75</c:v>
                </c:pt>
                <c:pt idx="4">
                  <c:v>188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D1169-Temp'!$W$33</c:f>
              <c:strCache>
                <c:ptCount val="1"/>
                <c:pt idx="0">
                  <c:v>Group III+ A, 4 cSt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'Chart D1169-Temp'!$W$2:$AA$2</c:f>
              <c:strCache>
                <c:ptCount val="5"/>
                <c:pt idx="0">
                  <c:v>25°C</c:v>
                </c:pt>
                <c:pt idx="1">
                  <c:v>40°C</c:v>
                </c:pt>
                <c:pt idx="2">
                  <c:v>70°C</c:v>
                </c:pt>
                <c:pt idx="3">
                  <c:v>100°C</c:v>
                </c:pt>
                <c:pt idx="4">
                  <c:v>110°C</c:v>
                </c:pt>
              </c:strCache>
            </c:strRef>
          </c:cat>
          <c:val>
            <c:numRef>
              <c:f>'Chart D1169-Temp'!$W$5:$AA$5</c:f>
              <c:numCache>
                <c:formatCode>0.000</c:formatCode>
                <c:ptCount val="5"/>
                <c:pt idx="0">
                  <c:v>0.16450000000000001</c:v>
                </c:pt>
                <c:pt idx="1">
                  <c:v>5.9374999999999997E-2</c:v>
                </c:pt>
                <c:pt idx="2">
                  <c:v>6.8750000000000006E-2</c:v>
                </c:pt>
                <c:pt idx="3">
                  <c:v>8.3149999999999995</c:v>
                </c:pt>
                <c:pt idx="4">
                  <c:v>0.48175000000000001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D1169-Temp'!$W$34</c:f>
              <c:strCache>
                <c:ptCount val="1"/>
                <c:pt idx="0">
                  <c:v>Group IV, 3 cSt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'Chart D1169-Temp'!$W$2:$AA$2</c:f>
              <c:strCache>
                <c:ptCount val="5"/>
                <c:pt idx="0">
                  <c:v>25°C</c:v>
                </c:pt>
                <c:pt idx="1">
                  <c:v>40°C</c:v>
                </c:pt>
                <c:pt idx="2">
                  <c:v>70°C</c:v>
                </c:pt>
                <c:pt idx="3">
                  <c:v>100°C</c:v>
                </c:pt>
                <c:pt idx="4">
                  <c:v>110°C</c:v>
                </c:pt>
              </c:strCache>
            </c:strRef>
          </c:cat>
          <c:val>
            <c:numRef>
              <c:f>'Chart D1169-Temp'!$W$6:$AA$6</c:f>
              <c:numCache>
                <c:formatCode>0.000</c:formatCode>
                <c:ptCount val="5"/>
                <c:pt idx="0">
                  <c:v>4.8149999999999995</c:v>
                </c:pt>
                <c:pt idx="1">
                  <c:v>1.6850000000000001</c:v>
                </c:pt>
                <c:pt idx="2">
                  <c:v>390</c:v>
                </c:pt>
                <c:pt idx="3">
                  <c:v>7.4775</c:v>
                </c:pt>
                <c:pt idx="4">
                  <c:v>4.24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'Chart D1169-Temp'!$W$35</c:f>
              <c:strCache>
                <c:ptCount val="1"/>
                <c:pt idx="0">
                  <c:v>Group IV, 5 cSt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'Chart D1169-Temp'!$W$2:$AA$2</c:f>
              <c:strCache>
                <c:ptCount val="5"/>
                <c:pt idx="0">
                  <c:v>25°C</c:v>
                </c:pt>
                <c:pt idx="1">
                  <c:v>40°C</c:v>
                </c:pt>
                <c:pt idx="2">
                  <c:v>70°C</c:v>
                </c:pt>
                <c:pt idx="3">
                  <c:v>100°C</c:v>
                </c:pt>
                <c:pt idx="4">
                  <c:v>110°C</c:v>
                </c:pt>
              </c:strCache>
            </c:strRef>
          </c:cat>
          <c:val>
            <c:numRef>
              <c:f>'Chart D1169-Temp'!$W$7:$AA$7</c:f>
              <c:numCache>
                <c:formatCode>0.000</c:formatCode>
                <c:ptCount val="5"/>
                <c:pt idx="0" formatCode="0">
                  <c:v>2295</c:v>
                </c:pt>
                <c:pt idx="1">
                  <c:v>517.505</c:v>
                </c:pt>
                <c:pt idx="2">
                  <c:v>677.75</c:v>
                </c:pt>
                <c:pt idx="3" formatCode="0">
                  <c:v>585</c:v>
                </c:pt>
                <c:pt idx="4">
                  <c:v>46.150000000000006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'Chart D1169-Temp'!$W$36</c:f>
              <c:strCache>
                <c:ptCount val="1"/>
                <c:pt idx="0">
                  <c:v>Group V, Monoester, 4.2 cSt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'Chart D1169-Temp'!$W$2:$AA$2</c:f>
              <c:strCache>
                <c:ptCount val="5"/>
                <c:pt idx="0">
                  <c:v>25°C</c:v>
                </c:pt>
                <c:pt idx="1">
                  <c:v>40°C</c:v>
                </c:pt>
                <c:pt idx="2">
                  <c:v>70°C</c:v>
                </c:pt>
                <c:pt idx="3">
                  <c:v>100°C</c:v>
                </c:pt>
                <c:pt idx="4">
                  <c:v>110°C</c:v>
                </c:pt>
              </c:strCache>
            </c:strRef>
          </c:cat>
          <c:val>
            <c:numRef>
              <c:f>'Chart D1169-Temp'!$W$8:$AA$8</c:f>
              <c:numCache>
                <c:formatCode>0.000</c:formatCode>
                <c:ptCount val="5"/>
                <c:pt idx="0" formatCode="0">
                  <c:v>192</c:v>
                </c:pt>
                <c:pt idx="1">
                  <c:v>60.824999999999996</c:v>
                </c:pt>
                <c:pt idx="2">
                  <c:v>24.375000000000004</c:v>
                </c:pt>
                <c:pt idx="3">
                  <c:v>6.52</c:v>
                </c:pt>
                <c:pt idx="4">
                  <c:v>3.2850000000000001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'Chart D1169-Temp'!$W$37</c:f>
              <c:strCache>
                <c:ptCount val="1"/>
                <c:pt idx="0">
                  <c:v>Group V, Polyolester, 4.1 cSt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'Chart D1169-Temp'!$W$2:$AA$2</c:f>
              <c:strCache>
                <c:ptCount val="5"/>
                <c:pt idx="0">
                  <c:v>25°C</c:v>
                </c:pt>
                <c:pt idx="1">
                  <c:v>40°C</c:v>
                </c:pt>
                <c:pt idx="2">
                  <c:v>70°C</c:v>
                </c:pt>
                <c:pt idx="3">
                  <c:v>100°C</c:v>
                </c:pt>
                <c:pt idx="4">
                  <c:v>110°C</c:v>
                </c:pt>
              </c:strCache>
            </c:strRef>
          </c:cat>
          <c:val>
            <c:numRef>
              <c:f>'Chart D1169-Temp'!$W$9:$AA$9</c:f>
              <c:numCache>
                <c:formatCode>0.000</c:formatCode>
                <c:ptCount val="5"/>
                <c:pt idx="0">
                  <c:v>8.9699999999999989</c:v>
                </c:pt>
                <c:pt idx="1">
                  <c:v>2.7974999999999999</c:v>
                </c:pt>
                <c:pt idx="2">
                  <c:v>0.82024999999999992</c:v>
                </c:pt>
                <c:pt idx="3">
                  <c:v>0.33074999999999999</c:v>
                </c:pt>
                <c:pt idx="4">
                  <c:v>0.26850000000000002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'Chart D1169-Temp'!$W$38</c:f>
              <c:strCache>
                <c:ptCount val="1"/>
                <c:pt idx="0">
                  <c:v>Group V, Polyolester, 4.4 cSt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'Chart D1169-Temp'!$W$2:$AA$2</c:f>
              <c:strCache>
                <c:ptCount val="5"/>
                <c:pt idx="0">
                  <c:v>25°C</c:v>
                </c:pt>
                <c:pt idx="1">
                  <c:v>40°C</c:v>
                </c:pt>
                <c:pt idx="2">
                  <c:v>70°C</c:v>
                </c:pt>
                <c:pt idx="3">
                  <c:v>100°C</c:v>
                </c:pt>
                <c:pt idx="4">
                  <c:v>110°C</c:v>
                </c:pt>
              </c:strCache>
            </c:strRef>
          </c:cat>
          <c:val>
            <c:numRef>
              <c:f>'Chart D1169-Temp'!$W$10:$AA$10</c:f>
              <c:numCache>
                <c:formatCode>0.000</c:formatCode>
                <c:ptCount val="5"/>
                <c:pt idx="0">
                  <c:v>7.5050000000000008</c:v>
                </c:pt>
                <c:pt idx="1">
                  <c:v>3.5874999999999999</c:v>
                </c:pt>
                <c:pt idx="2">
                  <c:v>0.88250000000000006</c:v>
                </c:pt>
                <c:pt idx="3">
                  <c:v>0.45550000000000002</c:v>
                </c:pt>
                <c:pt idx="4">
                  <c:v>0.42399999999999999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'Chart D1169-Temp'!$W$39</c:f>
              <c:strCache>
                <c:ptCount val="1"/>
                <c:pt idx="0">
                  <c:v>Group V, Adipate Ester, 4 cSt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'Chart D1169-Temp'!$W$2:$AA$2</c:f>
              <c:strCache>
                <c:ptCount val="5"/>
                <c:pt idx="0">
                  <c:v>25°C</c:v>
                </c:pt>
                <c:pt idx="1">
                  <c:v>40°C</c:v>
                </c:pt>
                <c:pt idx="2">
                  <c:v>70°C</c:v>
                </c:pt>
                <c:pt idx="3">
                  <c:v>100°C</c:v>
                </c:pt>
                <c:pt idx="4">
                  <c:v>110°C</c:v>
                </c:pt>
              </c:strCache>
            </c:strRef>
          </c:cat>
          <c:val>
            <c:numRef>
              <c:f>'Chart D1169-Temp'!$W$11:$AA$11</c:f>
              <c:numCache>
                <c:formatCode>0.000</c:formatCode>
                <c:ptCount val="5"/>
                <c:pt idx="0">
                  <c:v>2.6349999999999998</c:v>
                </c:pt>
                <c:pt idx="1">
                  <c:v>1.0142500000000001</c:v>
                </c:pt>
                <c:pt idx="2">
                  <c:v>0.32200000000000001</c:v>
                </c:pt>
                <c:pt idx="3">
                  <c:v>0.15125000000000002</c:v>
                </c:pt>
                <c:pt idx="4">
                  <c:v>0.110025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'Chart D1169-Temp'!$W$40</c:f>
              <c:strCache>
                <c:ptCount val="1"/>
                <c:pt idx="0">
                  <c:v>Group V PAG Blend, 4 cSt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'Chart D1169-Temp'!$W$2:$AA$2</c:f>
              <c:strCache>
                <c:ptCount val="5"/>
                <c:pt idx="0">
                  <c:v>25°C</c:v>
                </c:pt>
                <c:pt idx="1">
                  <c:v>40°C</c:v>
                </c:pt>
                <c:pt idx="2">
                  <c:v>70°C</c:v>
                </c:pt>
                <c:pt idx="3">
                  <c:v>100°C</c:v>
                </c:pt>
                <c:pt idx="4">
                  <c:v>110°C</c:v>
                </c:pt>
              </c:strCache>
            </c:strRef>
          </c:cat>
          <c:val>
            <c:numRef>
              <c:f>'Chart D1169-Temp'!$W$12:$AA$12</c:f>
              <c:numCache>
                <c:formatCode>0.000</c:formatCode>
                <c:ptCount val="5"/>
                <c:pt idx="0">
                  <c:v>6.9374999999999992E-3</c:v>
                </c:pt>
                <c:pt idx="1">
                  <c:v>3.8025000000000003E-3</c:v>
                </c:pt>
                <c:pt idx="2">
                  <c:v>1.1875E-3</c:v>
                </c:pt>
                <c:pt idx="3">
                  <c:v>1.4775000000000001E-3</c:v>
                </c:pt>
                <c:pt idx="4">
                  <c:v>9.9500000000000001E-4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'Chart D1169-Temp'!$W$41</c:f>
              <c:strCache>
                <c:ptCount val="1"/>
                <c:pt idx="0">
                  <c:v>Group V PAG, 4 cSt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'Chart D1169-Temp'!$W$2:$AA$2</c:f>
              <c:strCache>
                <c:ptCount val="5"/>
                <c:pt idx="0">
                  <c:v>25°C</c:v>
                </c:pt>
                <c:pt idx="1">
                  <c:v>40°C</c:v>
                </c:pt>
                <c:pt idx="2">
                  <c:v>70°C</c:v>
                </c:pt>
                <c:pt idx="3">
                  <c:v>100°C</c:v>
                </c:pt>
                <c:pt idx="4">
                  <c:v>110°C</c:v>
                </c:pt>
              </c:strCache>
            </c:strRef>
          </c:cat>
          <c:val>
            <c:numRef>
              <c:f>'Chart D1169-Temp'!$W$13:$AA$13</c:f>
              <c:numCache>
                <c:formatCode>0.000</c:formatCode>
                <c:ptCount val="5"/>
                <c:pt idx="0">
                  <c:v>4.5924999999999994E-2</c:v>
                </c:pt>
                <c:pt idx="1">
                  <c:v>2.5125000000000001E-2</c:v>
                </c:pt>
                <c:pt idx="2">
                  <c:v>9.2449999999999997E-3</c:v>
                </c:pt>
                <c:pt idx="3">
                  <c:v>5.3550000000000004E-3</c:v>
                </c:pt>
                <c:pt idx="4">
                  <c:v>4.8725000000000001E-3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'Chart D1169-Temp'!$W$42</c:f>
              <c:strCache>
                <c:ptCount val="1"/>
                <c:pt idx="0">
                  <c:v>Group V,  Bio-based Polyester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val>
            <c:numRef>
              <c:f>'Chart D1169-Temp'!$W$14:$AA$14</c:f>
              <c:numCache>
                <c:formatCode>0.000</c:formatCode>
                <c:ptCount val="5"/>
                <c:pt idx="0">
                  <c:v>1.0307499999999998</c:v>
                </c:pt>
                <c:pt idx="1">
                  <c:v>0.56600000000000006</c:v>
                </c:pt>
                <c:pt idx="2">
                  <c:v>9.9599999999999994E-2</c:v>
                </c:pt>
                <c:pt idx="3">
                  <c:v>0.13675000000000001</c:v>
                </c:pt>
                <c:pt idx="4">
                  <c:v>0.11874999999999999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'Chart D1169-Temp'!$W$43</c:f>
              <c:strCache>
                <c:ptCount val="1"/>
                <c:pt idx="0">
                  <c:v>Group V, Bio-based  Di-ester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val>
            <c:numRef>
              <c:f>'Chart D1169-Temp'!$W$15:$AA$15</c:f>
              <c:numCache>
                <c:formatCode>0.000</c:formatCode>
                <c:ptCount val="5"/>
                <c:pt idx="0">
                  <c:v>4.58E-2</c:v>
                </c:pt>
                <c:pt idx="1">
                  <c:v>2.205E-2</c:v>
                </c:pt>
                <c:pt idx="2">
                  <c:v>7.9675000000000006E-3</c:v>
                </c:pt>
                <c:pt idx="3">
                  <c:v>4.4349999999999997E-3</c:v>
                </c:pt>
                <c:pt idx="4">
                  <c:v>3.1350000000000002E-3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'Chart D1169-Temp'!$W$44</c:f>
              <c:strCache>
                <c:ptCount val="1"/>
                <c:pt idx="0">
                  <c:v>Group V, Bio-based Monoalcohol Ester A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'Chart D1169-Temp'!$W$16:$AA$16</c:f>
              <c:numCache>
                <c:formatCode>0.000</c:formatCode>
                <c:ptCount val="5"/>
                <c:pt idx="0">
                  <c:v>0.66825000000000001</c:v>
                </c:pt>
                <c:pt idx="1">
                  <c:v>0.18025000000000002</c:v>
                </c:pt>
                <c:pt idx="2">
                  <c:v>6.7574999999999996E-2</c:v>
                </c:pt>
                <c:pt idx="3">
                  <c:v>5.8075000000000002E-3</c:v>
                </c:pt>
                <c:pt idx="4">
                  <c:v>2.6499999999999999E-2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'Chart D1169-Temp'!$W$45</c:f>
              <c:strCache>
                <c:ptCount val="1"/>
                <c:pt idx="0">
                  <c:v>Group V, Bio-based Monoalcohol Ester B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'Chart D1169-Temp'!$W$17:$AA$17</c:f>
              <c:numCache>
                <c:formatCode>0.000</c:formatCode>
                <c:ptCount val="5"/>
                <c:pt idx="0">
                  <c:v>18.899999999999999</c:v>
                </c:pt>
                <c:pt idx="1">
                  <c:v>10.585000000000001</c:v>
                </c:pt>
                <c:pt idx="2">
                  <c:v>1.7549999999999999</c:v>
                </c:pt>
                <c:pt idx="3">
                  <c:v>0.31425000000000003</c:v>
                </c:pt>
                <c:pt idx="4">
                  <c:v>0.20150000000000001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569256"/>
        <c:axId val="524567296"/>
      </c:lineChart>
      <c:catAx>
        <c:axId val="524569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b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567296"/>
        <c:crossesAt val="1.0000000000000003E-4"/>
        <c:auto val="1"/>
        <c:lblAlgn val="ctr"/>
        <c:lblOffset val="100"/>
        <c:noMultiLvlLbl val="0"/>
      </c:catAx>
      <c:valAx>
        <c:axId val="524567296"/>
        <c:scaling>
          <c:logBase val="2"/>
          <c:orientation val="minMax"/>
          <c:max val="4500"/>
          <c:min val="5.0000000000000012E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u="sng"/>
                  <a:t>Specific Resistivity,</a:t>
                </a:r>
                <a:r>
                  <a:rPr lang="en-US" sz="1800" b="1" u="sng" baseline="0"/>
                  <a:t> </a:t>
                </a:r>
                <a:r>
                  <a:rPr lang="el-GR" sz="1800" b="1" u="sng"/>
                  <a:t>Ω</a:t>
                </a:r>
                <a:r>
                  <a:rPr lang="en-US" sz="1800" b="1" u="sng"/>
                  <a:t>E+12/cm Average</a:t>
                </a:r>
                <a:r>
                  <a:rPr lang="en-US" sz="1800" b="1" u="sng" baseline="0"/>
                  <a:t> Result</a:t>
                </a:r>
              </a:p>
              <a:p>
                <a:pPr>
                  <a:defRPr sz="1800"/>
                </a:pPr>
                <a:r>
                  <a:rPr lang="en-US" sz="1800" b="0" i="1" u="none" baseline="0"/>
                  <a:t>Log Base 2 Scale</a:t>
                </a:r>
                <a:endParaRPr lang="en-US" sz="1800" b="0" i="1" u="none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569256"/>
        <c:crosses val="autoZero"/>
        <c:crossBetween val="between"/>
      </c:valAx>
      <c:dTable>
        <c:showHorzBorder val="0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 w="1905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="horz" anchor="t" anchorCtr="0"/>
    <a:lstStyle/>
    <a:p>
      <a:pPr>
        <a:defRPr/>
      </a:pPr>
      <a:endParaRPr lang="en-US"/>
    </a:p>
  </c:txPr>
  <c:printSettings>
    <c:headerFooter/>
    <c:pageMargins b="1" l="1" r="1" t="1" header="0.5" footer="0.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76198</xdr:colOff>
      <xdr:row>0</xdr:row>
      <xdr:rowOff>38101</xdr:rowOff>
    </xdr:from>
    <xdr:to>
      <xdr:col>19</xdr:col>
      <xdr:colOff>501648</xdr:colOff>
      <xdr:row>41</xdr:row>
      <xdr:rowOff>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79373</xdr:colOff>
      <xdr:row>41</xdr:row>
      <xdr:rowOff>95249</xdr:rowOff>
    </xdr:from>
    <xdr:to>
      <xdr:col>19</xdr:col>
      <xdr:colOff>504823</xdr:colOff>
      <xdr:row>86</xdr:row>
      <xdr:rowOff>158750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90</xdr:row>
      <xdr:rowOff>15875</xdr:rowOff>
    </xdr:from>
    <xdr:to>
      <xdr:col>19</xdr:col>
      <xdr:colOff>425450</xdr:colOff>
      <xdr:row>130</xdr:row>
      <xdr:rowOff>168275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85723</xdr:rowOff>
    </xdr:from>
    <xdr:to>
      <xdr:col>18</xdr:col>
      <xdr:colOff>38100</xdr:colOff>
      <xdr:row>46</xdr:row>
      <xdr:rowOff>28574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28574</xdr:rowOff>
    </xdr:from>
    <xdr:to>
      <xdr:col>19</xdr:col>
      <xdr:colOff>76200</xdr:colOff>
      <xdr:row>49</xdr:row>
      <xdr:rowOff>122464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161922</xdr:colOff>
      <xdr:row>0</xdr:row>
      <xdr:rowOff>61912</xdr:rowOff>
    </xdr:from>
    <xdr:to>
      <xdr:col>18</xdr:col>
      <xdr:colOff>70535</xdr:colOff>
      <xdr:row>43</xdr:row>
      <xdr:rowOff>178594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37038</xdr:colOff>
      <xdr:row>0</xdr:row>
      <xdr:rowOff>0</xdr:rowOff>
    </xdr:from>
    <xdr:to>
      <xdr:col>20</xdr:col>
      <xdr:colOff>158750</xdr:colOff>
      <xdr:row>44</xdr:row>
      <xdr:rowOff>179917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0"/>
  <sheetViews>
    <sheetView showGridLines="0" tabSelected="1" zoomScale="70" zoomScaleNormal="70" workbookViewId="0">
      <pane ySplit="3" topLeftCell="A4" activePane="bottomLeft" state="frozen"/>
      <selection pane="bottomLeft" activeCell="A2" sqref="A2"/>
    </sheetView>
  </sheetViews>
  <sheetFormatPr defaultColWidth="9.140625" defaultRowHeight="15" x14ac:dyDescent="0.25"/>
  <cols>
    <col min="1" max="1" width="50" style="178" bestFit="1" customWidth="1"/>
    <col min="2" max="2" width="13" style="37" customWidth="1"/>
    <col min="3" max="6" width="9.140625" style="37" customWidth="1"/>
    <col min="7" max="7" width="12.85546875" style="37" customWidth="1"/>
    <col min="8" max="9" width="9.140625" style="37" customWidth="1"/>
    <col min="10" max="10" width="16.28515625" style="37" customWidth="1"/>
    <col min="11" max="15" width="9.140625" style="37" customWidth="1"/>
    <col min="16" max="16" width="18.140625" style="37" customWidth="1"/>
    <col min="17" max="22" width="9.140625" style="37" customWidth="1"/>
    <col min="23" max="23" width="21.42578125" style="37" customWidth="1"/>
    <col min="24" max="24" width="12.85546875" style="37" customWidth="1"/>
    <col min="25" max="25" width="24.42578125" style="168" bestFit="1" customWidth="1"/>
    <col min="26" max="26" width="11.140625" style="168" bestFit="1" customWidth="1"/>
    <col min="27" max="27" width="14.85546875" style="168" bestFit="1" customWidth="1"/>
    <col min="28" max="28" width="10.5703125" style="168" bestFit="1" customWidth="1"/>
    <col min="29" max="29" width="11.140625" style="168" bestFit="1" customWidth="1"/>
    <col min="30" max="30" width="9.140625" style="37" customWidth="1"/>
    <col min="31" max="16384" width="9.140625" style="37"/>
  </cols>
  <sheetData>
    <row r="1" spans="1:29" x14ac:dyDescent="0.25">
      <c r="A1" s="167"/>
    </row>
    <row r="2" spans="1:29" ht="45" x14ac:dyDescent="0.25">
      <c r="A2" s="169" t="s">
        <v>0</v>
      </c>
      <c r="B2" s="170" t="s">
        <v>272</v>
      </c>
      <c r="C2" s="171" t="s">
        <v>24</v>
      </c>
      <c r="D2" s="171" t="s">
        <v>33</v>
      </c>
      <c r="E2" s="171" t="s">
        <v>34</v>
      </c>
      <c r="F2" s="171" t="s">
        <v>35</v>
      </c>
      <c r="G2" s="172" t="s">
        <v>273</v>
      </c>
      <c r="H2" s="171" t="s">
        <v>24</v>
      </c>
      <c r="I2" s="171" t="s">
        <v>26</v>
      </c>
      <c r="J2" s="170" t="s">
        <v>274</v>
      </c>
      <c r="K2" s="171" t="s">
        <v>23</v>
      </c>
      <c r="L2" s="171" t="s">
        <v>24</v>
      </c>
      <c r="M2" s="171" t="s">
        <v>25</v>
      </c>
      <c r="N2" s="171" t="s">
        <v>26</v>
      </c>
      <c r="O2" s="171" t="s">
        <v>27</v>
      </c>
      <c r="P2" s="172" t="s">
        <v>275</v>
      </c>
      <c r="Q2" s="171" t="s">
        <v>28</v>
      </c>
      <c r="R2" s="171" t="s">
        <v>23</v>
      </c>
      <c r="S2" s="171" t="s">
        <v>24</v>
      </c>
      <c r="T2" s="171" t="s">
        <v>25</v>
      </c>
      <c r="U2" s="171" t="s">
        <v>26</v>
      </c>
      <c r="V2" s="171" t="s">
        <v>27</v>
      </c>
      <c r="W2" s="171" t="s">
        <v>0</v>
      </c>
      <c r="X2" s="170" t="s">
        <v>276</v>
      </c>
      <c r="Y2" s="173" t="s">
        <v>36</v>
      </c>
      <c r="Z2" s="173" t="s">
        <v>24</v>
      </c>
      <c r="AA2" s="173" t="s">
        <v>25</v>
      </c>
      <c r="AB2" s="173" t="s">
        <v>26</v>
      </c>
      <c r="AC2" s="173" t="s">
        <v>37</v>
      </c>
    </row>
    <row r="3" spans="1:29" x14ac:dyDescent="0.25">
      <c r="A3" s="174"/>
      <c r="B3" s="175" t="s">
        <v>50</v>
      </c>
      <c r="C3" s="176"/>
      <c r="D3" s="174"/>
      <c r="E3" s="174"/>
      <c r="F3" s="174"/>
      <c r="G3" s="175" t="s">
        <v>49</v>
      </c>
      <c r="H3" s="176"/>
      <c r="I3" s="174"/>
      <c r="J3" s="177" t="s">
        <v>51</v>
      </c>
      <c r="K3" s="178"/>
      <c r="L3" s="178"/>
      <c r="M3" s="178"/>
      <c r="N3" s="178"/>
      <c r="O3" s="178"/>
      <c r="P3" s="177" t="s">
        <v>887</v>
      </c>
      <c r="Q3" s="179"/>
      <c r="R3" s="179"/>
      <c r="S3" s="179"/>
      <c r="T3" s="179"/>
      <c r="U3" s="179"/>
      <c r="V3" s="179"/>
      <c r="W3" s="179"/>
      <c r="X3" s="177" t="s">
        <v>48</v>
      </c>
      <c r="Y3" s="180"/>
      <c r="Z3" s="180"/>
      <c r="AA3" s="180"/>
      <c r="AB3" s="180"/>
      <c r="AC3" s="180"/>
    </row>
    <row r="4" spans="1:29" x14ac:dyDescent="0.25">
      <c r="A4" s="181" t="s">
        <v>1</v>
      </c>
      <c r="B4" s="182"/>
      <c r="C4" s="183">
        <v>0.84389999999999998</v>
      </c>
      <c r="D4" s="184">
        <v>0.83130000000000004</v>
      </c>
      <c r="E4" s="184">
        <v>0.81859999999999999</v>
      </c>
      <c r="F4" s="184">
        <v>0.80920000000000003</v>
      </c>
      <c r="G4" s="185"/>
      <c r="H4" s="186">
        <v>25.847000000000001</v>
      </c>
      <c r="I4" s="187">
        <v>4.6680000000000001</v>
      </c>
      <c r="K4" s="183">
        <v>0.12909999999999999</v>
      </c>
      <c r="L4" s="184">
        <v>0.1268</v>
      </c>
      <c r="M4" s="184">
        <v>0.125</v>
      </c>
      <c r="N4" s="184">
        <v>0.1232</v>
      </c>
      <c r="O4" s="188">
        <v>0.1215</v>
      </c>
      <c r="Q4" s="189">
        <v>1.9179999999999999</v>
      </c>
      <c r="R4" s="190">
        <v>1.794</v>
      </c>
      <c r="S4" s="190">
        <v>1.8640000000000001</v>
      </c>
      <c r="T4" s="190">
        <v>1.9670000000000001</v>
      </c>
      <c r="U4" s="190">
        <v>2.056</v>
      </c>
      <c r="V4" s="191">
        <v>2.1389999999999998</v>
      </c>
      <c r="W4" s="158" t="s">
        <v>1</v>
      </c>
      <c r="X4" s="38" t="s">
        <v>269</v>
      </c>
      <c r="Y4" s="155" t="s">
        <v>38</v>
      </c>
      <c r="Z4" s="156" t="s">
        <v>40</v>
      </c>
      <c r="AA4" s="156" t="s">
        <v>42</v>
      </c>
      <c r="AB4" s="156" t="s">
        <v>44</v>
      </c>
      <c r="AC4" s="157" t="s">
        <v>46</v>
      </c>
    </row>
    <row r="5" spans="1:29" x14ac:dyDescent="0.25">
      <c r="A5" s="192"/>
      <c r="B5" s="182"/>
      <c r="C5" s="178"/>
      <c r="D5" s="178"/>
      <c r="E5" s="178"/>
      <c r="F5" s="178"/>
      <c r="G5" s="193"/>
      <c r="H5" s="194"/>
      <c r="I5" s="194"/>
      <c r="K5" s="178"/>
      <c r="L5" s="178"/>
      <c r="M5" s="178"/>
      <c r="N5" s="178"/>
      <c r="O5" s="178"/>
      <c r="Q5" s="195"/>
      <c r="R5" s="195"/>
      <c r="S5" s="195"/>
      <c r="T5" s="195"/>
      <c r="U5" s="195"/>
      <c r="V5" s="195"/>
      <c r="W5" s="154"/>
      <c r="X5" s="38" t="s">
        <v>270</v>
      </c>
      <c r="Y5" s="40" t="s">
        <v>39</v>
      </c>
      <c r="Z5" s="39" t="s">
        <v>41</v>
      </c>
      <c r="AA5" s="39" t="s">
        <v>43</v>
      </c>
      <c r="AB5" s="39" t="s">
        <v>45</v>
      </c>
      <c r="AC5" s="151" t="s">
        <v>47</v>
      </c>
    </row>
    <row r="6" spans="1:29" x14ac:dyDescent="0.25">
      <c r="A6" s="181" t="s">
        <v>2</v>
      </c>
      <c r="B6" s="182"/>
      <c r="C6" s="183">
        <v>0.82530000000000003</v>
      </c>
      <c r="D6" s="184">
        <v>0.81269999999999998</v>
      </c>
      <c r="E6" s="184">
        <v>0.80010000000000003</v>
      </c>
      <c r="F6" s="184">
        <v>0.79059999999999997</v>
      </c>
      <c r="G6" s="185"/>
      <c r="H6" s="186">
        <v>23.215</v>
      </c>
      <c r="I6" s="187">
        <v>4.6660000000000004</v>
      </c>
      <c r="K6" s="183">
        <v>0.13639999999999999</v>
      </c>
      <c r="L6" s="184">
        <v>0.1336</v>
      </c>
      <c r="M6" s="184">
        <v>0.13139999999999999</v>
      </c>
      <c r="N6" s="184">
        <v>0.1293</v>
      </c>
      <c r="O6" s="188">
        <v>0.12720000000000001</v>
      </c>
      <c r="Q6" s="189">
        <v>1.8320000000000001</v>
      </c>
      <c r="R6" s="190">
        <v>1.7230000000000001</v>
      </c>
      <c r="S6" s="190">
        <v>1.746</v>
      </c>
      <c r="T6" s="190">
        <v>1.821</v>
      </c>
      <c r="U6" s="190">
        <v>1.9079999999999999</v>
      </c>
      <c r="V6" s="191">
        <v>1.996</v>
      </c>
      <c r="W6" s="158"/>
      <c r="X6" s="38" t="s">
        <v>283</v>
      </c>
      <c r="Y6" s="152" t="s">
        <v>687</v>
      </c>
      <c r="Z6" s="153" t="s">
        <v>288</v>
      </c>
      <c r="AA6" s="153" t="s">
        <v>688</v>
      </c>
      <c r="AB6" s="153" t="s">
        <v>689</v>
      </c>
      <c r="AC6" s="75" t="s">
        <v>690</v>
      </c>
    </row>
    <row r="7" spans="1:29" x14ac:dyDescent="0.25">
      <c r="A7" s="192"/>
      <c r="B7" s="182"/>
      <c r="C7" s="178"/>
      <c r="D7" s="178"/>
      <c r="E7" s="178"/>
      <c r="F7" s="178"/>
      <c r="G7" s="193"/>
      <c r="H7" s="194"/>
      <c r="I7" s="194"/>
      <c r="K7" s="178"/>
      <c r="L7" s="178"/>
      <c r="M7" s="178"/>
      <c r="N7" s="178"/>
      <c r="O7" s="178"/>
      <c r="Q7" s="195"/>
      <c r="R7" s="195"/>
      <c r="S7" s="195"/>
      <c r="T7" s="195"/>
      <c r="U7" s="195"/>
      <c r="V7" s="195"/>
      <c r="Y7" s="111"/>
      <c r="Z7" s="111"/>
      <c r="AA7" s="111"/>
      <c r="AB7" s="111"/>
      <c r="AC7" s="111"/>
    </row>
    <row r="8" spans="1:29" x14ac:dyDescent="0.25">
      <c r="A8" s="181" t="s">
        <v>10</v>
      </c>
      <c r="B8" s="182"/>
      <c r="C8" s="183">
        <v>0.81879999999999997</v>
      </c>
      <c r="D8" s="184">
        <v>0.80610000000000004</v>
      </c>
      <c r="E8" s="184">
        <v>0.79349999999999998</v>
      </c>
      <c r="F8" s="184">
        <v>0.78400000000000003</v>
      </c>
      <c r="G8" s="185"/>
      <c r="H8" s="186">
        <v>19.641999999999999</v>
      </c>
      <c r="I8" s="187">
        <v>4.2670000000000003</v>
      </c>
      <c r="K8" s="183">
        <v>0.1396</v>
      </c>
      <c r="L8" s="184">
        <v>0.13639999999999999</v>
      </c>
      <c r="M8" s="184">
        <v>0.13400000000000001</v>
      </c>
      <c r="N8" s="184">
        <v>0.13159999999999999</v>
      </c>
      <c r="O8" s="188">
        <v>0.12909999999999999</v>
      </c>
      <c r="Q8" s="196">
        <v>1.85</v>
      </c>
      <c r="R8" s="197">
        <v>1.6930000000000001</v>
      </c>
      <c r="S8" s="197">
        <v>1.6890000000000001</v>
      </c>
      <c r="T8" s="197">
        <v>1.758</v>
      </c>
      <c r="U8" s="197">
        <v>1.841</v>
      </c>
      <c r="V8" s="198">
        <v>1.9239999999999999</v>
      </c>
      <c r="W8" s="154" t="s">
        <v>2</v>
      </c>
      <c r="X8" s="38" t="s">
        <v>269</v>
      </c>
      <c r="Y8" s="155" t="s">
        <v>52</v>
      </c>
      <c r="Z8" s="156" t="s">
        <v>54</v>
      </c>
      <c r="AA8" s="156" t="s">
        <v>56</v>
      </c>
      <c r="AB8" s="156" t="s">
        <v>58</v>
      </c>
      <c r="AC8" s="157" t="s">
        <v>60</v>
      </c>
    </row>
    <row r="9" spans="1:29" x14ac:dyDescent="0.25">
      <c r="A9" s="192"/>
      <c r="B9" s="182"/>
      <c r="C9" s="199"/>
      <c r="D9" s="199"/>
      <c r="E9" s="199"/>
      <c r="F9" s="199"/>
      <c r="G9" s="199"/>
      <c r="H9" s="200"/>
      <c r="I9" s="200"/>
      <c r="K9" s="199"/>
      <c r="L9" s="199"/>
      <c r="M9" s="199"/>
      <c r="N9" s="199"/>
      <c r="O9" s="199"/>
      <c r="Q9" s="190"/>
      <c r="R9" s="190"/>
      <c r="S9" s="190"/>
      <c r="T9" s="190"/>
      <c r="U9" s="190"/>
      <c r="V9" s="190"/>
      <c r="W9" s="158"/>
      <c r="X9" s="38" t="s">
        <v>270</v>
      </c>
      <c r="Y9" s="40" t="s">
        <v>53</v>
      </c>
      <c r="Z9" s="39" t="s">
        <v>55</v>
      </c>
      <c r="AA9" s="39" t="s">
        <v>57</v>
      </c>
      <c r="AB9" s="39" t="s">
        <v>59</v>
      </c>
      <c r="AC9" s="151" t="s">
        <v>61</v>
      </c>
    </row>
    <row r="10" spans="1:29" x14ac:dyDescent="0.25">
      <c r="A10" s="201" t="s">
        <v>11</v>
      </c>
      <c r="B10" s="182"/>
      <c r="C10" s="160">
        <v>0.81920000000000004</v>
      </c>
      <c r="D10" s="161">
        <v>0.80610000000000004</v>
      </c>
      <c r="E10" s="161">
        <v>0.79310000000000003</v>
      </c>
      <c r="F10" s="161">
        <v>0.7833</v>
      </c>
      <c r="G10" s="185"/>
      <c r="H10" s="202">
        <v>9.4350000000000005</v>
      </c>
      <c r="I10" s="203">
        <v>2.5470000000000002</v>
      </c>
      <c r="K10" s="160">
        <v>0.13120000000000001</v>
      </c>
      <c r="L10" s="161">
        <v>0.12640000000000001</v>
      </c>
      <c r="M10" s="161">
        <v>0.1229</v>
      </c>
      <c r="N10" s="161">
        <v>0.1195</v>
      </c>
      <c r="O10" s="162">
        <v>0.11587</v>
      </c>
      <c r="Q10" s="204">
        <v>1.7090000000000001</v>
      </c>
      <c r="R10" s="205">
        <v>1.6890000000000001</v>
      </c>
      <c r="S10" s="205">
        <v>1.802</v>
      </c>
      <c r="T10" s="205">
        <v>1.8959999999999999</v>
      </c>
      <c r="U10" s="205">
        <v>1.9870000000000001</v>
      </c>
      <c r="V10" s="206">
        <v>2.077</v>
      </c>
      <c r="X10" s="38" t="s">
        <v>283</v>
      </c>
      <c r="Y10" s="152" t="s">
        <v>691</v>
      </c>
      <c r="Z10" s="153" t="s">
        <v>692</v>
      </c>
      <c r="AA10" s="153" t="s">
        <v>693</v>
      </c>
      <c r="AB10" s="153" t="s">
        <v>582</v>
      </c>
      <c r="AC10" s="75" t="s">
        <v>694</v>
      </c>
    </row>
    <row r="11" spans="1:29" x14ac:dyDescent="0.25">
      <c r="A11" s="207" t="s">
        <v>12</v>
      </c>
      <c r="B11" s="182"/>
      <c r="C11" s="208">
        <v>0.81710000000000005</v>
      </c>
      <c r="D11" s="199">
        <v>0.80420000000000003</v>
      </c>
      <c r="E11" s="199">
        <v>0.7913</v>
      </c>
      <c r="F11" s="199">
        <v>0.78169999999999995</v>
      </c>
      <c r="G11" s="185"/>
      <c r="H11" s="200">
        <v>12.193</v>
      </c>
      <c r="I11" s="209">
        <v>3.0779999999999998</v>
      </c>
      <c r="K11" s="208">
        <v>0.13139999999999999</v>
      </c>
      <c r="L11" s="199">
        <v>0.12859999999999999</v>
      </c>
      <c r="M11" s="199">
        <v>0.1265</v>
      </c>
      <c r="N11" s="199">
        <v>0.1244</v>
      </c>
      <c r="O11" s="210">
        <v>0.12230000000000001</v>
      </c>
      <c r="Q11" s="204">
        <v>1.744</v>
      </c>
      <c r="R11" s="205">
        <v>1.728</v>
      </c>
      <c r="S11" s="205">
        <v>1.8340000000000001</v>
      </c>
      <c r="T11" s="205">
        <v>1.9179999999999999</v>
      </c>
      <c r="U11" s="205">
        <v>2.0179999999999998</v>
      </c>
      <c r="V11" s="206">
        <v>2.117</v>
      </c>
      <c r="X11" s="38"/>
      <c r="Y11" s="111"/>
      <c r="Z11" s="111"/>
      <c r="AA11" s="111"/>
      <c r="AB11" s="111"/>
      <c r="AC11" s="111"/>
    </row>
    <row r="12" spans="1:29" x14ac:dyDescent="0.25">
      <c r="A12" s="207" t="s">
        <v>1075</v>
      </c>
      <c r="B12" s="182"/>
      <c r="C12" s="208" t="s">
        <v>1079</v>
      </c>
      <c r="D12" s="199" t="s">
        <v>1079</v>
      </c>
      <c r="E12" s="199" t="s">
        <v>1079</v>
      </c>
      <c r="F12" s="199" t="s">
        <v>1079</v>
      </c>
      <c r="G12" s="185"/>
      <c r="H12" s="200" t="s">
        <v>1079</v>
      </c>
      <c r="I12" s="209" t="s">
        <v>1079</v>
      </c>
      <c r="K12" s="208">
        <v>0.1348</v>
      </c>
      <c r="L12" s="199">
        <v>0.12989999999999999</v>
      </c>
      <c r="M12" s="199">
        <v>0.12620000000000001</v>
      </c>
      <c r="N12" s="199">
        <v>0.1226</v>
      </c>
      <c r="O12" s="210">
        <v>0.11890000000000001</v>
      </c>
      <c r="Q12" s="204" t="s">
        <v>1079</v>
      </c>
      <c r="R12" s="205" t="s">
        <v>1079</v>
      </c>
      <c r="S12" s="205" t="s">
        <v>1079</v>
      </c>
      <c r="T12" s="205" t="s">
        <v>1079</v>
      </c>
      <c r="U12" s="205" t="s">
        <v>1079</v>
      </c>
      <c r="V12" s="206" t="s">
        <v>1079</v>
      </c>
      <c r="W12" s="158" t="s">
        <v>10</v>
      </c>
      <c r="X12" s="38" t="s">
        <v>269</v>
      </c>
      <c r="Y12" s="155" t="s">
        <v>92</v>
      </c>
      <c r="Z12" s="156" t="s">
        <v>94</v>
      </c>
      <c r="AA12" s="156" t="s">
        <v>96</v>
      </c>
      <c r="AB12" s="156" t="s">
        <v>98</v>
      </c>
      <c r="AC12" s="157" t="s">
        <v>100</v>
      </c>
    </row>
    <row r="13" spans="1:29" x14ac:dyDescent="0.25">
      <c r="A13" s="207" t="s">
        <v>15</v>
      </c>
      <c r="B13" s="182"/>
      <c r="C13" s="208">
        <v>0.81830000000000003</v>
      </c>
      <c r="D13" s="199">
        <v>0.80559999999999998</v>
      </c>
      <c r="E13" s="199">
        <v>0.79300000000000004</v>
      </c>
      <c r="F13" s="199">
        <v>0.78349999999999997</v>
      </c>
      <c r="G13" s="185"/>
      <c r="H13" s="200">
        <v>19.192</v>
      </c>
      <c r="I13" s="209">
        <v>4.1859999999999999</v>
      </c>
      <c r="K13" s="208">
        <v>0.1394</v>
      </c>
      <c r="L13" s="199">
        <v>0.1361</v>
      </c>
      <c r="M13" s="199">
        <v>0.13370000000000001</v>
      </c>
      <c r="N13" s="199">
        <v>0.1313</v>
      </c>
      <c r="O13" s="210">
        <v>0.12889999999999999</v>
      </c>
      <c r="Q13" s="204">
        <v>2.0449999999999999</v>
      </c>
      <c r="R13" s="205">
        <v>1.871</v>
      </c>
      <c r="S13" s="205">
        <v>1.802</v>
      </c>
      <c r="T13" s="205">
        <v>1.875</v>
      </c>
      <c r="U13" s="205">
        <v>1.9650000000000001</v>
      </c>
      <c r="V13" s="206">
        <v>2.0670000000000002</v>
      </c>
      <c r="W13" s="158"/>
      <c r="X13" s="38" t="s">
        <v>270</v>
      </c>
      <c r="Y13" s="40" t="s">
        <v>93</v>
      </c>
      <c r="Z13" s="39" t="s">
        <v>95</v>
      </c>
      <c r="AA13" s="39" t="s">
        <v>97</v>
      </c>
      <c r="AB13" s="39" t="s">
        <v>99</v>
      </c>
      <c r="AC13" s="151" t="s">
        <v>101</v>
      </c>
    </row>
    <row r="14" spans="1:29" x14ac:dyDescent="0.25">
      <c r="A14" s="207" t="s">
        <v>13</v>
      </c>
      <c r="B14" s="182"/>
      <c r="C14" s="208">
        <v>0.8256</v>
      </c>
      <c r="D14" s="199">
        <v>0.81310000000000004</v>
      </c>
      <c r="E14" s="199">
        <v>0.80079999999999996</v>
      </c>
      <c r="F14" s="199">
        <v>0.79149999999999998</v>
      </c>
      <c r="G14" s="185"/>
      <c r="H14" s="200">
        <v>35.655999999999999</v>
      </c>
      <c r="I14" s="209">
        <v>6.4580000000000002</v>
      </c>
      <c r="K14" s="208">
        <v>0.1452</v>
      </c>
      <c r="L14" s="199">
        <v>0.1419</v>
      </c>
      <c r="M14" s="199">
        <v>0.13950000000000001</v>
      </c>
      <c r="N14" s="199">
        <v>0.13700000000000001</v>
      </c>
      <c r="O14" s="210">
        <v>0.13450000000000001</v>
      </c>
      <c r="Q14" s="204">
        <v>1.8340000000000001</v>
      </c>
      <c r="R14" s="205">
        <v>1.6479999999999999</v>
      </c>
      <c r="S14" s="205">
        <v>1.6279999999999999</v>
      </c>
      <c r="T14" s="205">
        <v>1.72</v>
      </c>
      <c r="U14" s="205">
        <v>1.837</v>
      </c>
      <c r="V14" s="206">
        <v>1.9279999999999999</v>
      </c>
      <c r="X14" s="38" t="s">
        <v>283</v>
      </c>
      <c r="Y14" s="159" t="s">
        <v>695</v>
      </c>
      <c r="Z14" s="111" t="s">
        <v>696</v>
      </c>
      <c r="AA14" s="111" t="s">
        <v>697</v>
      </c>
      <c r="AB14" s="111" t="s">
        <v>698</v>
      </c>
      <c r="AC14" s="72" t="s">
        <v>367</v>
      </c>
    </row>
    <row r="15" spans="1:29" x14ac:dyDescent="0.25">
      <c r="A15" s="211" t="s">
        <v>14</v>
      </c>
      <c r="B15" s="182"/>
      <c r="C15" s="212">
        <v>0.82930000000000004</v>
      </c>
      <c r="D15" s="213">
        <v>0.81699999999999995</v>
      </c>
      <c r="E15" s="213">
        <v>0.80459999999999998</v>
      </c>
      <c r="F15" s="213">
        <v>0.7954</v>
      </c>
      <c r="G15" s="185"/>
      <c r="H15" s="214">
        <v>45.777999999999999</v>
      </c>
      <c r="I15" s="215">
        <v>7.6230000000000002</v>
      </c>
      <c r="K15" s="212">
        <v>0.14660000000000001</v>
      </c>
      <c r="L15" s="213">
        <v>0.14349999999999999</v>
      </c>
      <c r="M15" s="213">
        <v>0.14119999999999999</v>
      </c>
      <c r="N15" s="213">
        <v>0.1389</v>
      </c>
      <c r="O15" s="216">
        <v>0.1366</v>
      </c>
      <c r="Q15" s="217">
        <v>1.905</v>
      </c>
      <c r="R15" s="218">
        <v>1.746</v>
      </c>
      <c r="S15" s="218">
        <v>1.734</v>
      </c>
      <c r="T15" s="218">
        <v>1.8049999999999999</v>
      </c>
      <c r="U15" s="218">
        <v>1.885</v>
      </c>
      <c r="V15" s="219">
        <v>1.96</v>
      </c>
      <c r="X15" s="220" t="s">
        <v>1055</v>
      </c>
      <c r="Y15" s="159" t="s">
        <v>934</v>
      </c>
      <c r="Z15" s="111" t="s">
        <v>940</v>
      </c>
      <c r="AA15" s="111" t="s">
        <v>945</v>
      </c>
      <c r="AB15" s="111" t="s">
        <v>749</v>
      </c>
      <c r="AC15" s="72" t="s">
        <v>953</v>
      </c>
    </row>
    <row r="16" spans="1:29" x14ac:dyDescent="0.25">
      <c r="A16" s="192"/>
      <c r="B16" s="182"/>
      <c r="C16" s="178"/>
      <c r="D16" s="178"/>
      <c r="E16" s="178"/>
      <c r="F16" s="178"/>
      <c r="G16" s="193"/>
      <c r="H16" s="194"/>
      <c r="I16" s="194"/>
      <c r="K16" s="178"/>
      <c r="L16" s="178"/>
      <c r="M16" s="178"/>
      <c r="N16" s="178"/>
      <c r="O16" s="178"/>
      <c r="Q16" s="195"/>
      <c r="R16" s="195"/>
      <c r="S16" s="195"/>
      <c r="T16" s="195"/>
      <c r="U16" s="195"/>
      <c r="V16" s="195"/>
      <c r="X16" s="220" t="s">
        <v>957</v>
      </c>
      <c r="Y16" s="159" t="s">
        <v>935</v>
      </c>
      <c r="Z16" s="111" t="s">
        <v>173</v>
      </c>
      <c r="AA16" s="111" t="s">
        <v>946</v>
      </c>
      <c r="AB16" s="111" t="s">
        <v>950</v>
      </c>
      <c r="AC16" s="72" t="s">
        <v>954</v>
      </c>
    </row>
    <row r="17" spans="1:29" x14ac:dyDescent="0.25">
      <c r="A17" s="201" t="s">
        <v>4</v>
      </c>
      <c r="B17" s="182"/>
      <c r="C17" s="160">
        <v>0.80059999999999998</v>
      </c>
      <c r="D17" s="161">
        <v>0.78790000000000004</v>
      </c>
      <c r="E17" s="161">
        <v>0.7752</v>
      </c>
      <c r="F17" s="161">
        <v>0.76580000000000004</v>
      </c>
      <c r="G17" s="185"/>
      <c r="H17" s="202">
        <v>17.948</v>
      </c>
      <c r="I17" s="203">
        <v>4.0919999999999996</v>
      </c>
      <c r="K17" s="160">
        <v>0.1464</v>
      </c>
      <c r="L17" s="161">
        <v>0.14080000000000001</v>
      </c>
      <c r="M17" s="161">
        <v>0.1366</v>
      </c>
      <c r="N17" s="161">
        <v>0.13239999999999999</v>
      </c>
      <c r="O17" s="162">
        <v>0.12820000000000001</v>
      </c>
      <c r="Q17" s="196">
        <v>1.863</v>
      </c>
      <c r="R17" s="197">
        <v>1.8049999999999999</v>
      </c>
      <c r="S17" s="197">
        <v>1.87</v>
      </c>
      <c r="T17" s="197">
        <v>1.9330000000000001</v>
      </c>
      <c r="U17" s="197">
        <v>2.0099999999999998</v>
      </c>
      <c r="V17" s="198">
        <v>2.0920000000000001</v>
      </c>
      <c r="X17" s="220" t="s">
        <v>283</v>
      </c>
      <c r="Y17" s="152" t="s">
        <v>1065</v>
      </c>
      <c r="Z17" s="153" t="s">
        <v>173</v>
      </c>
      <c r="AA17" s="153" t="s">
        <v>1066</v>
      </c>
      <c r="AB17" s="153" t="s">
        <v>1067</v>
      </c>
      <c r="AC17" s="75" t="s">
        <v>1068</v>
      </c>
    </row>
    <row r="18" spans="1:29" x14ac:dyDescent="0.25">
      <c r="A18" s="211" t="s">
        <v>3</v>
      </c>
      <c r="B18" s="182"/>
      <c r="C18" s="212">
        <v>0.81200000000000006</v>
      </c>
      <c r="D18" s="199">
        <v>0.79959999999999998</v>
      </c>
      <c r="E18" s="199">
        <v>0.7873</v>
      </c>
      <c r="F18" s="199">
        <v>0.77810000000000001</v>
      </c>
      <c r="G18" s="185"/>
      <c r="H18" s="200">
        <v>43.637</v>
      </c>
      <c r="I18" s="209">
        <v>7.6710000000000003</v>
      </c>
      <c r="K18" s="208">
        <v>0.1532</v>
      </c>
      <c r="L18" s="199">
        <v>0.14960000000000001</v>
      </c>
      <c r="M18" s="199">
        <v>0.14680000000000001</v>
      </c>
      <c r="N18" s="199">
        <v>0.14410000000000001</v>
      </c>
      <c r="O18" s="210">
        <v>0.1414</v>
      </c>
      <c r="Q18" s="204">
        <v>2.0190000000000001</v>
      </c>
      <c r="R18" s="205">
        <v>1.9019999999999999</v>
      </c>
      <c r="S18" s="205">
        <v>1.929</v>
      </c>
      <c r="T18" s="205">
        <v>1.992</v>
      </c>
      <c r="U18" s="205">
        <v>2.0710000000000002</v>
      </c>
      <c r="V18" s="206">
        <v>2.1520000000000001</v>
      </c>
      <c r="Y18" s="111"/>
      <c r="Z18" s="111"/>
      <c r="AA18" s="111"/>
      <c r="AB18" s="111"/>
      <c r="AC18" s="111"/>
    </row>
    <row r="19" spans="1:29" x14ac:dyDescent="0.25">
      <c r="A19" s="192"/>
      <c r="B19" s="182"/>
      <c r="C19" s="184"/>
      <c r="D19" s="184"/>
      <c r="E19" s="184"/>
      <c r="F19" s="184"/>
      <c r="G19" s="199"/>
      <c r="H19" s="186"/>
      <c r="I19" s="186"/>
      <c r="K19" s="184"/>
      <c r="L19" s="184"/>
      <c r="M19" s="184"/>
      <c r="N19" s="184"/>
      <c r="O19" s="184"/>
      <c r="Q19" s="190"/>
      <c r="R19" s="190"/>
      <c r="S19" s="190"/>
      <c r="T19" s="190"/>
      <c r="U19" s="190"/>
      <c r="V19" s="190"/>
      <c r="W19" s="158" t="s">
        <v>11</v>
      </c>
      <c r="X19" s="38" t="s">
        <v>269</v>
      </c>
      <c r="Y19" s="155" t="s">
        <v>102</v>
      </c>
      <c r="Z19" s="156" t="s">
        <v>104</v>
      </c>
      <c r="AA19" s="156" t="s">
        <v>106</v>
      </c>
      <c r="AB19" s="156" t="s">
        <v>108</v>
      </c>
      <c r="AC19" s="157" t="s">
        <v>110</v>
      </c>
    </row>
    <row r="20" spans="1:29" x14ac:dyDescent="0.25">
      <c r="A20" s="181" t="s">
        <v>9</v>
      </c>
      <c r="B20" s="182"/>
      <c r="C20" s="183">
        <v>0.81179999999999997</v>
      </c>
      <c r="D20" s="213">
        <v>0.79920000000000002</v>
      </c>
      <c r="E20" s="213">
        <v>0.78659999999999997</v>
      </c>
      <c r="F20" s="213">
        <v>0.77710000000000001</v>
      </c>
      <c r="G20" s="185"/>
      <c r="H20" s="214">
        <v>19.003</v>
      </c>
      <c r="I20" s="215">
        <v>4.2679999999999998</v>
      </c>
      <c r="K20" s="212">
        <v>0.14380000000000001</v>
      </c>
      <c r="L20" s="213">
        <v>0.1391</v>
      </c>
      <c r="M20" s="213">
        <v>0.1356</v>
      </c>
      <c r="N20" s="213">
        <v>0.1321</v>
      </c>
      <c r="O20" s="216">
        <v>0.1285</v>
      </c>
      <c r="Q20" s="217">
        <v>1.8979999999999999</v>
      </c>
      <c r="R20" s="218">
        <v>1.84</v>
      </c>
      <c r="S20" s="218">
        <v>1.8939999999999999</v>
      </c>
      <c r="T20" s="218">
        <v>2.0019999999999998</v>
      </c>
      <c r="U20" s="218">
        <v>2.0630000000000002</v>
      </c>
      <c r="V20" s="219">
        <v>2.129</v>
      </c>
      <c r="W20" s="158"/>
      <c r="X20" s="38" t="s">
        <v>270</v>
      </c>
      <c r="Y20" s="40" t="s">
        <v>103</v>
      </c>
      <c r="Z20" s="39" t="s">
        <v>105</v>
      </c>
      <c r="AA20" s="39" t="s">
        <v>107</v>
      </c>
      <c r="AB20" s="39" t="s">
        <v>109</v>
      </c>
      <c r="AC20" s="151" t="s">
        <v>111</v>
      </c>
    </row>
    <row r="21" spans="1:29" x14ac:dyDescent="0.25">
      <c r="A21" s="192"/>
      <c r="B21" s="182"/>
      <c r="C21" s="178"/>
      <c r="D21" s="178"/>
      <c r="E21" s="178"/>
      <c r="F21" s="178"/>
      <c r="G21" s="193"/>
      <c r="H21" s="194"/>
      <c r="I21" s="194"/>
      <c r="K21" s="178"/>
      <c r="L21" s="178"/>
      <c r="M21" s="178"/>
      <c r="N21" s="178"/>
      <c r="O21" s="178"/>
      <c r="Q21" s="195"/>
      <c r="R21" s="195"/>
      <c r="S21" s="195"/>
      <c r="T21" s="195"/>
      <c r="U21" s="195"/>
      <c r="V21" s="195"/>
      <c r="X21" s="38" t="s">
        <v>283</v>
      </c>
      <c r="Y21" s="159" t="s">
        <v>699</v>
      </c>
      <c r="Z21" s="111" t="s">
        <v>700</v>
      </c>
      <c r="AA21" s="111" t="s">
        <v>701</v>
      </c>
      <c r="AB21" s="111" t="s">
        <v>702</v>
      </c>
      <c r="AC21" s="72" t="s">
        <v>360</v>
      </c>
    </row>
    <row r="22" spans="1:29" x14ac:dyDescent="0.25">
      <c r="A22" s="201" t="s">
        <v>16</v>
      </c>
      <c r="B22" s="182"/>
      <c r="C22" s="160">
        <v>0.78959999999999997</v>
      </c>
      <c r="D22" s="161">
        <v>0.77659999999999996</v>
      </c>
      <c r="E22" s="161">
        <v>0.76349999999999996</v>
      </c>
      <c r="F22" s="161">
        <v>0.75370000000000004</v>
      </c>
      <c r="G22" s="185"/>
      <c r="H22" s="202">
        <v>8.109</v>
      </c>
      <c r="I22" s="203">
        <v>2.3929999999999998</v>
      </c>
      <c r="K22" s="160">
        <v>0.14530000000000001</v>
      </c>
      <c r="L22" s="161">
        <v>0.1389</v>
      </c>
      <c r="M22" s="161">
        <v>0.13400000000000001</v>
      </c>
      <c r="N22" s="161">
        <v>0.12920000000000001</v>
      </c>
      <c r="O22" s="162">
        <v>0.1244</v>
      </c>
      <c r="Q22" s="196">
        <v>1.833</v>
      </c>
      <c r="R22" s="197">
        <v>1.8220000000000001</v>
      </c>
      <c r="S22" s="197">
        <v>1.8740000000000001</v>
      </c>
      <c r="T22" s="197">
        <v>1.9419999999999999</v>
      </c>
      <c r="U22" s="197">
        <v>2.0230000000000001</v>
      </c>
      <c r="V22" s="198">
        <v>2.1110000000000002</v>
      </c>
      <c r="W22" s="154" t="s">
        <v>12</v>
      </c>
      <c r="X22" s="38" t="s">
        <v>269</v>
      </c>
      <c r="Y22" s="40" t="s">
        <v>112</v>
      </c>
      <c r="Z22" s="39" t="s">
        <v>114</v>
      </c>
      <c r="AA22" s="39" t="s">
        <v>116</v>
      </c>
      <c r="AB22" s="39" t="s">
        <v>118</v>
      </c>
      <c r="AC22" s="151" t="s">
        <v>120</v>
      </c>
    </row>
    <row r="23" spans="1:29" x14ac:dyDescent="0.25">
      <c r="A23" s="207" t="s">
        <v>1076</v>
      </c>
      <c r="B23" s="182"/>
      <c r="C23" s="208" t="s">
        <v>1079</v>
      </c>
      <c r="D23" s="199" t="s">
        <v>1079</v>
      </c>
      <c r="E23" s="199" t="s">
        <v>1079</v>
      </c>
      <c r="F23" s="199" t="s">
        <v>1079</v>
      </c>
      <c r="G23" s="185"/>
      <c r="H23" s="200" t="s">
        <v>1079</v>
      </c>
      <c r="I23" s="209" t="s">
        <v>1079</v>
      </c>
      <c r="K23" s="208">
        <v>0.14219999999999999</v>
      </c>
      <c r="L23" s="199">
        <v>0.13819999999999999</v>
      </c>
      <c r="M23" s="199">
        <v>0.13389999999999999</v>
      </c>
      <c r="N23" s="199">
        <v>0.1295</v>
      </c>
      <c r="O23" s="210">
        <v>0.12509999999999999</v>
      </c>
      <c r="Q23" s="204" t="s">
        <v>1079</v>
      </c>
      <c r="R23" s="205" t="s">
        <v>1079</v>
      </c>
      <c r="S23" s="205" t="s">
        <v>1079</v>
      </c>
      <c r="T23" s="205" t="s">
        <v>1079</v>
      </c>
      <c r="U23" s="205" t="s">
        <v>1079</v>
      </c>
      <c r="V23" s="206" t="s">
        <v>1079</v>
      </c>
      <c r="W23" s="158"/>
      <c r="X23" s="38" t="s">
        <v>270</v>
      </c>
      <c r="Y23" s="40" t="s">
        <v>113</v>
      </c>
      <c r="Z23" s="39" t="s">
        <v>115</v>
      </c>
      <c r="AA23" s="39" t="s">
        <v>117</v>
      </c>
      <c r="AB23" s="39" t="s">
        <v>119</v>
      </c>
      <c r="AC23" s="151" t="s">
        <v>121</v>
      </c>
    </row>
    <row r="24" spans="1:29" x14ac:dyDescent="0.25">
      <c r="A24" s="207" t="s">
        <v>17</v>
      </c>
      <c r="B24" s="182"/>
      <c r="C24" s="208">
        <v>0.80820000000000003</v>
      </c>
      <c r="D24" s="199">
        <v>0.79559999999999997</v>
      </c>
      <c r="E24" s="199">
        <v>0.78320000000000001</v>
      </c>
      <c r="F24" s="199">
        <v>0.77380000000000004</v>
      </c>
      <c r="G24" s="185"/>
      <c r="H24" s="200">
        <v>24.588000000000001</v>
      </c>
      <c r="I24" s="209">
        <v>5.1689999999999996</v>
      </c>
      <c r="K24" s="208">
        <v>0.15340000000000001</v>
      </c>
      <c r="L24" s="199">
        <v>0.14810000000000001</v>
      </c>
      <c r="M24" s="199">
        <v>0.14399999999999999</v>
      </c>
      <c r="N24" s="199">
        <v>0.14000000000000001</v>
      </c>
      <c r="O24" s="210">
        <v>0.13600000000000001</v>
      </c>
      <c r="Q24" s="204">
        <v>2.0230000000000001</v>
      </c>
      <c r="R24" s="205">
        <v>1.8520000000000001</v>
      </c>
      <c r="S24" s="205">
        <v>1.9059999999999999</v>
      </c>
      <c r="T24" s="205">
        <v>1.9690000000000001</v>
      </c>
      <c r="U24" s="205">
        <v>2.0390000000000001</v>
      </c>
      <c r="V24" s="206">
        <v>2.1080000000000001</v>
      </c>
      <c r="X24" s="38" t="s">
        <v>283</v>
      </c>
      <c r="Y24" s="159" t="s">
        <v>703</v>
      </c>
      <c r="Z24" s="111" t="s">
        <v>491</v>
      </c>
      <c r="AA24" s="111" t="s">
        <v>291</v>
      </c>
      <c r="AB24" s="111" t="s">
        <v>704</v>
      </c>
      <c r="AC24" s="72" t="s">
        <v>705</v>
      </c>
    </row>
    <row r="25" spans="1:29" x14ac:dyDescent="0.25">
      <c r="A25" s="207" t="s">
        <v>18</v>
      </c>
      <c r="B25" s="182"/>
      <c r="C25" s="208">
        <v>0.81140000000000001</v>
      </c>
      <c r="D25" s="199">
        <v>0.79890000000000005</v>
      </c>
      <c r="E25" s="199">
        <v>0.78649999999999998</v>
      </c>
      <c r="F25" s="199">
        <v>0.77710000000000001</v>
      </c>
      <c r="G25" s="185"/>
      <c r="H25" s="200">
        <v>30.562000000000001</v>
      </c>
      <c r="I25" s="209">
        <v>5.8440000000000003</v>
      </c>
      <c r="K25" s="208">
        <v>0.15179999999999999</v>
      </c>
      <c r="L25" s="199">
        <v>0.14630000000000001</v>
      </c>
      <c r="M25" s="199">
        <v>0.14219999999999999</v>
      </c>
      <c r="N25" s="199">
        <v>0.1381</v>
      </c>
      <c r="O25" s="210">
        <v>0.13400000000000001</v>
      </c>
      <c r="Q25" s="204">
        <v>1.7310000000000001</v>
      </c>
      <c r="R25" s="205">
        <v>1.7649999999999999</v>
      </c>
      <c r="S25" s="205">
        <v>1.8440000000000001</v>
      </c>
      <c r="T25" s="205">
        <v>1.91</v>
      </c>
      <c r="U25" s="205">
        <v>1.9910000000000001</v>
      </c>
      <c r="V25" s="206">
        <v>2.0710000000000002</v>
      </c>
      <c r="W25" s="158" t="s">
        <v>15</v>
      </c>
      <c r="X25" s="38" t="s">
        <v>269</v>
      </c>
      <c r="Y25" s="40" t="s">
        <v>122</v>
      </c>
      <c r="Z25" s="39" t="s">
        <v>124</v>
      </c>
      <c r="AA25" s="39" t="s">
        <v>126</v>
      </c>
      <c r="AB25" s="39" t="s">
        <v>128</v>
      </c>
      <c r="AC25" s="151" t="s">
        <v>130</v>
      </c>
    </row>
    <row r="26" spans="1:29" x14ac:dyDescent="0.25">
      <c r="A26" s="207" t="s">
        <v>19</v>
      </c>
      <c r="B26" s="182"/>
      <c r="C26" s="208">
        <v>0.81630000000000003</v>
      </c>
      <c r="D26" s="199">
        <v>0.80389999999999995</v>
      </c>
      <c r="E26" s="199">
        <v>0.79159999999999997</v>
      </c>
      <c r="F26" s="199">
        <v>0.78239999999999998</v>
      </c>
      <c r="G26" s="185"/>
      <c r="H26" s="200">
        <v>46.875</v>
      </c>
      <c r="I26" s="209">
        <v>7.84</v>
      </c>
      <c r="K26" s="208">
        <v>0.1525</v>
      </c>
      <c r="L26" s="199">
        <v>0.1477</v>
      </c>
      <c r="M26" s="199">
        <v>0.14399999999999999</v>
      </c>
      <c r="N26" s="199">
        <v>0.1404</v>
      </c>
      <c r="O26" s="210">
        <v>0.13669999999999999</v>
      </c>
      <c r="Q26" s="204">
        <v>1.7809999999999999</v>
      </c>
      <c r="R26" s="205">
        <v>1.7989999999999999</v>
      </c>
      <c r="S26" s="205">
        <v>1.881</v>
      </c>
      <c r="T26" s="205">
        <v>1.968</v>
      </c>
      <c r="U26" s="205">
        <v>2.0470000000000002</v>
      </c>
      <c r="V26" s="206">
        <v>2.125</v>
      </c>
      <c r="W26" s="158"/>
      <c r="X26" s="38" t="s">
        <v>270</v>
      </c>
      <c r="Y26" s="40" t="s">
        <v>123</v>
      </c>
      <c r="Z26" s="39" t="s">
        <v>125</v>
      </c>
      <c r="AA26" s="39" t="s">
        <v>127</v>
      </c>
      <c r="AB26" s="39" t="s">
        <v>129</v>
      </c>
      <c r="AC26" s="151" t="s">
        <v>131</v>
      </c>
    </row>
    <row r="27" spans="1:29" x14ac:dyDescent="0.25">
      <c r="A27" s="207" t="s">
        <v>1077</v>
      </c>
      <c r="B27" s="182"/>
      <c r="C27" s="208" t="s">
        <v>1079</v>
      </c>
      <c r="D27" s="199" t="s">
        <v>1079</v>
      </c>
      <c r="E27" s="199" t="s">
        <v>1079</v>
      </c>
      <c r="F27" s="199" t="s">
        <v>1079</v>
      </c>
      <c r="G27" s="185"/>
      <c r="H27" s="200" t="s">
        <v>1079</v>
      </c>
      <c r="I27" s="209" t="s">
        <v>1079</v>
      </c>
      <c r="K27" s="208">
        <v>0.15429999999999999</v>
      </c>
      <c r="L27" s="199">
        <v>0.14879999999999999</v>
      </c>
      <c r="M27" s="199">
        <v>0.1449</v>
      </c>
      <c r="N27" s="199">
        <v>0.14099999999999999</v>
      </c>
      <c r="O27" s="210">
        <v>0.1371</v>
      </c>
      <c r="Q27" s="204" t="s">
        <v>1079</v>
      </c>
      <c r="R27" s="205" t="s">
        <v>1079</v>
      </c>
      <c r="S27" s="205" t="s">
        <v>1079</v>
      </c>
      <c r="T27" s="205" t="s">
        <v>1079</v>
      </c>
      <c r="U27" s="205" t="s">
        <v>1079</v>
      </c>
      <c r="V27" s="206" t="s">
        <v>1079</v>
      </c>
      <c r="X27" s="38" t="s">
        <v>283</v>
      </c>
      <c r="Y27" s="159" t="s">
        <v>706</v>
      </c>
      <c r="Z27" s="111" t="s">
        <v>707</v>
      </c>
      <c r="AA27" s="111" t="s">
        <v>708</v>
      </c>
      <c r="AB27" s="111" t="s">
        <v>709</v>
      </c>
      <c r="AC27" s="72" t="s">
        <v>580</v>
      </c>
    </row>
    <row r="28" spans="1:29" x14ac:dyDescent="0.25">
      <c r="A28" s="211" t="s">
        <v>909</v>
      </c>
      <c r="B28" s="182"/>
      <c r="C28" s="212">
        <v>0.82869999999999999</v>
      </c>
      <c r="D28" s="213">
        <v>0.81679999999999997</v>
      </c>
      <c r="E28" s="213">
        <v>0.80489999999999995</v>
      </c>
      <c r="F28" s="213">
        <v>0.79600000000000004</v>
      </c>
      <c r="G28" s="185"/>
      <c r="H28" s="214">
        <v>611.83100000000002</v>
      </c>
      <c r="I28" s="215">
        <v>63.859000000000002</v>
      </c>
      <c r="K28" s="212">
        <v>0.1573</v>
      </c>
      <c r="L28" s="213">
        <v>0.15340000000000001</v>
      </c>
      <c r="M28" s="213">
        <v>0.15040000000000001</v>
      </c>
      <c r="N28" s="213">
        <v>0.14749999999999999</v>
      </c>
      <c r="O28" s="216">
        <v>0.14449999999999999</v>
      </c>
      <c r="Q28" s="217">
        <v>1.63</v>
      </c>
      <c r="R28" s="218">
        <v>1.6719999999999999</v>
      </c>
      <c r="S28" s="218">
        <v>1.7609999999999999</v>
      </c>
      <c r="T28" s="218">
        <v>1.837</v>
      </c>
      <c r="U28" s="218">
        <v>1.921</v>
      </c>
      <c r="V28" s="219">
        <v>1.996</v>
      </c>
      <c r="X28" s="38" t="s">
        <v>1055</v>
      </c>
      <c r="Y28" s="159" t="s">
        <v>961</v>
      </c>
      <c r="Z28" s="111" t="s">
        <v>966</v>
      </c>
      <c r="AA28" s="111" t="s">
        <v>161</v>
      </c>
      <c r="AB28" s="111" t="s">
        <v>975</v>
      </c>
      <c r="AC28" s="72" t="s">
        <v>978</v>
      </c>
    </row>
    <row r="29" spans="1:29" x14ac:dyDescent="0.25">
      <c r="A29" s="192"/>
      <c r="B29" s="182"/>
      <c r="C29" s="178"/>
      <c r="D29" s="178"/>
      <c r="E29" s="178"/>
      <c r="F29" s="178"/>
      <c r="G29" s="193"/>
      <c r="H29" s="194"/>
      <c r="I29" s="194"/>
      <c r="K29" s="178"/>
      <c r="L29" s="178"/>
      <c r="M29" s="178"/>
      <c r="N29" s="178"/>
      <c r="O29" s="178"/>
      <c r="Q29" s="195"/>
      <c r="R29" s="195"/>
      <c r="S29" s="195"/>
      <c r="T29" s="195"/>
      <c r="U29" s="195"/>
      <c r="V29" s="195"/>
      <c r="X29" s="220" t="s">
        <v>957</v>
      </c>
      <c r="Y29" s="159" t="s">
        <v>962</v>
      </c>
      <c r="Z29" s="111" t="s">
        <v>133</v>
      </c>
      <c r="AA29" s="111" t="s">
        <v>970</v>
      </c>
      <c r="AB29" s="111" t="s">
        <v>89</v>
      </c>
      <c r="AC29" s="72" t="s">
        <v>979</v>
      </c>
    </row>
    <row r="30" spans="1:29" x14ac:dyDescent="0.25">
      <c r="A30" s="181" t="s">
        <v>263</v>
      </c>
      <c r="B30" s="182"/>
      <c r="C30" s="183">
        <v>0.8992</v>
      </c>
      <c r="D30" s="184">
        <v>0.88490000000000002</v>
      </c>
      <c r="E30" s="184">
        <v>0.87050000000000005</v>
      </c>
      <c r="F30" s="184">
        <v>0.85980000000000001</v>
      </c>
      <c r="G30" s="185"/>
      <c r="H30" s="186">
        <v>11.489000000000001</v>
      </c>
      <c r="I30" s="187">
        <v>3.2</v>
      </c>
      <c r="K30" s="183">
        <v>0.14979999999999999</v>
      </c>
      <c r="L30" s="184">
        <v>0.14449999999999999</v>
      </c>
      <c r="M30" s="184">
        <v>0.14050000000000001</v>
      </c>
      <c r="N30" s="184">
        <v>0.13650000000000001</v>
      </c>
      <c r="O30" s="188">
        <v>0.13239999999999999</v>
      </c>
      <c r="Q30" s="189">
        <v>1.5660000000000001</v>
      </c>
      <c r="R30" s="190">
        <v>1.5840000000000001</v>
      </c>
      <c r="S30" s="190">
        <v>1.63</v>
      </c>
      <c r="T30" s="190">
        <v>1.677</v>
      </c>
      <c r="U30" s="190">
        <v>1.7430000000000001</v>
      </c>
      <c r="V30" s="191">
        <v>1.8129999999999999</v>
      </c>
      <c r="X30" s="220" t="s">
        <v>283</v>
      </c>
      <c r="Y30" s="221" t="s">
        <v>1054</v>
      </c>
      <c r="Z30" s="111" t="s">
        <v>133</v>
      </c>
      <c r="AA30" s="111" t="s">
        <v>1056</v>
      </c>
      <c r="AB30" s="111" t="s">
        <v>691</v>
      </c>
      <c r="AC30" s="72" t="s">
        <v>1057</v>
      </c>
    </row>
    <row r="31" spans="1:29" x14ac:dyDescent="0.25">
      <c r="A31" s="192"/>
      <c r="B31" s="182"/>
      <c r="C31" s="178"/>
      <c r="D31" s="178"/>
      <c r="E31" s="178"/>
      <c r="F31" s="178"/>
      <c r="G31" s="193"/>
      <c r="H31" s="194"/>
      <c r="I31" s="194"/>
      <c r="K31" s="178"/>
      <c r="L31" s="178"/>
      <c r="M31" s="178"/>
      <c r="N31" s="178"/>
      <c r="O31" s="178"/>
      <c r="Q31" s="195"/>
      <c r="R31" s="195"/>
      <c r="S31" s="195"/>
      <c r="T31" s="195"/>
      <c r="U31" s="195"/>
      <c r="V31" s="195"/>
      <c r="W31" s="158" t="s">
        <v>13</v>
      </c>
      <c r="X31" s="38" t="s">
        <v>269</v>
      </c>
      <c r="Y31" s="40" t="s">
        <v>132</v>
      </c>
      <c r="Z31" s="39" t="s">
        <v>134</v>
      </c>
      <c r="AA31" s="39" t="s">
        <v>135</v>
      </c>
      <c r="AB31" s="39" t="s">
        <v>116</v>
      </c>
      <c r="AC31" s="151" t="s">
        <v>138</v>
      </c>
    </row>
    <row r="32" spans="1:29" x14ac:dyDescent="0.25">
      <c r="A32" s="201" t="s">
        <v>264</v>
      </c>
      <c r="B32" s="182"/>
      <c r="C32" s="160">
        <v>0.84219999999999995</v>
      </c>
      <c r="D32" s="161">
        <v>0.8286</v>
      </c>
      <c r="E32" s="161">
        <v>0.81499999999999995</v>
      </c>
      <c r="F32" s="161">
        <v>0.80479999999999996</v>
      </c>
      <c r="G32" s="185"/>
      <c r="H32" s="202">
        <v>9.6159999999999997</v>
      </c>
      <c r="I32" s="203">
        <v>2.7810000000000001</v>
      </c>
      <c r="K32" s="160">
        <v>0.1492</v>
      </c>
      <c r="L32" s="161">
        <v>0.14460000000000001</v>
      </c>
      <c r="M32" s="161">
        <v>0.14119999999999999</v>
      </c>
      <c r="N32" s="161">
        <v>0.13769999999999999</v>
      </c>
      <c r="O32" s="162">
        <v>0.13420000000000001</v>
      </c>
      <c r="Q32" s="196">
        <v>1.4430000000000001</v>
      </c>
      <c r="R32" s="197">
        <v>4.1609999999999996</v>
      </c>
      <c r="S32" s="197">
        <v>1.9530000000000001</v>
      </c>
      <c r="T32" s="197">
        <v>2.0169999999999999</v>
      </c>
      <c r="U32" s="197">
        <v>2.093</v>
      </c>
      <c r="V32" s="198">
        <v>2.1739999999999999</v>
      </c>
      <c r="W32" s="154"/>
      <c r="X32" s="38" t="s">
        <v>270</v>
      </c>
      <c r="Y32" s="40" t="s">
        <v>133</v>
      </c>
      <c r="Z32" s="39" t="s">
        <v>133</v>
      </c>
      <c r="AA32" s="39" t="s">
        <v>136</v>
      </c>
      <c r="AB32" s="39" t="s">
        <v>137</v>
      </c>
      <c r="AC32" s="151" t="s">
        <v>139</v>
      </c>
    </row>
    <row r="33" spans="1:29" x14ac:dyDescent="0.25">
      <c r="A33" s="207" t="s">
        <v>265</v>
      </c>
      <c r="B33" s="182"/>
      <c r="C33" s="208">
        <v>0.84130000000000005</v>
      </c>
      <c r="D33" s="199">
        <v>0.82809999999999995</v>
      </c>
      <c r="E33" s="199">
        <v>0.81489999999999996</v>
      </c>
      <c r="F33" s="199">
        <v>0.80500000000000005</v>
      </c>
      <c r="G33" s="185"/>
      <c r="H33" s="200">
        <v>17.013999999999999</v>
      </c>
      <c r="I33" s="209">
        <v>4.2530000000000001</v>
      </c>
      <c r="K33" s="208">
        <v>0.15790000000000001</v>
      </c>
      <c r="L33" s="199">
        <v>0.15310000000000001</v>
      </c>
      <c r="M33" s="199">
        <v>0.14940000000000001</v>
      </c>
      <c r="N33" s="199">
        <v>0.14580000000000001</v>
      </c>
      <c r="O33" s="210">
        <v>0.14219999999999999</v>
      </c>
      <c r="Q33" s="204">
        <v>1.768</v>
      </c>
      <c r="R33" s="205">
        <v>5.3209999999999997</v>
      </c>
      <c r="S33" s="205">
        <v>1.86</v>
      </c>
      <c r="T33" s="205">
        <v>1.889</v>
      </c>
      <c r="U33" s="205">
        <v>1.9530000000000001</v>
      </c>
      <c r="V33" s="206">
        <v>2.0150000000000001</v>
      </c>
      <c r="X33" s="38" t="s">
        <v>283</v>
      </c>
      <c r="Y33" s="159" t="s">
        <v>133</v>
      </c>
      <c r="Z33" s="111" t="s">
        <v>133</v>
      </c>
      <c r="AA33" s="111" t="s">
        <v>710</v>
      </c>
      <c r="AB33" s="111" t="s">
        <v>711</v>
      </c>
      <c r="AC33" s="72" t="s">
        <v>712</v>
      </c>
    </row>
    <row r="34" spans="1:29" x14ac:dyDescent="0.25">
      <c r="A34" s="207" t="s">
        <v>1078</v>
      </c>
      <c r="B34" s="182"/>
      <c r="C34" s="208" t="s">
        <v>1079</v>
      </c>
      <c r="D34" s="199" t="s">
        <v>1079</v>
      </c>
      <c r="E34" s="199" t="s">
        <v>1079</v>
      </c>
      <c r="F34" s="199" t="s">
        <v>1079</v>
      </c>
      <c r="G34" s="185"/>
      <c r="H34" s="200" t="s">
        <v>1079</v>
      </c>
      <c r="I34" s="209" t="s">
        <v>1079</v>
      </c>
      <c r="K34" s="208" t="s">
        <v>1079</v>
      </c>
      <c r="L34" s="199" t="s">
        <v>1079</v>
      </c>
      <c r="M34" s="199" t="s">
        <v>1079</v>
      </c>
      <c r="N34" s="199" t="s">
        <v>1079</v>
      </c>
      <c r="O34" s="210" t="s">
        <v>1079</v>
      </c>
      <c r="Q34" s="204">
        <v>2.5099999999999998</v>
      </c>
      <c r="R34" s="205">
        <v>2.2250000000000001</v>
      </c>
      <c r="S34" s="205">
        <v>1.88</v>
      </c>
      <c r="T34" s="205">
        <v>1.9470000000000001</v>
      </c>
      <c r="U34" s="205">
        <v>2.0329999999999999</v>
      </c>
      <c r="V34" s="206">
        <v>2.1150000000000002</v>
      </c>
      <c r="W34" s="158" t="s">
        <v>14</v>
      </c>
      <c r="X34" s="38" t="s">
        <v>1055</v>
      </c>
      <c r="Y34" s="40" t="s">
        <v>1000</v>
      </c>
      <c r="Z34" s="39" t="s">
        <v>1005</v>
      </c>
      <c r="AA34" s="39" t="s">
        <v>999</v>
      </c>
      <c r="AB34" s="39" t="s">
        <v>1012</v>
      </c>
      <c r="AC34" s="151" t="s">
        <v>1015</v>
      </c>
    </row>
    <row r="35" spans="1:29" x14ac:dyDescent="0.25">
      <c r="A35" s="211" t="s">
        <v>266</v>
      </c>
      <c r="B35" s="182"/>
      <c r="C35" s="212">
        <v>0.84760000000000002</v>
      </c>
      <c r="D35" s="213">
        <v>0.83460000000000001</v>
      </c>
      <c r="E35" s="213">
        <v>0.82169999999999999</v>
      </c>
      <c r="F35" s="213">
        <v>0.81200000000000006</v>
      </c>
      <c r="G35" s="185"/>
      <c r="H35" s="214">
        <v>25.457000000000001</v>
      </c>
      <c r="I35" s="215">
        <v>5.5259999999999998</v>
      </c>
      <c r="K35" s="212">
        <v>0.155</v>
      </c>
      <c r="L35" s="213">
        <v>0.151</v>
      </c>
      <c r="M35" s="213">
        <v>0.14799999999999999</v>
      </c>
      <c r="N35" s="213">
        <v>0.14499999999999999</v>
      </c>
      <c r="O35" s="216">
        <v>0.14199999999999999</v>
      </c>
      <c r="Q35" s="217">
        <v>2.4580000000000002</v>
      </c>
      <c r="R35" s="218">
        <v>2.198</v>
      </c>
      <c r="S35" s="218">
        <v>1.8049999999999999</v>
      </c>
      <c r="T35" s="218">
        <v>1.8620000000000001</v>
      </c>
      <c r="U35" s="218">
        <v>1.9470000000000001</v>
      </c>
      <c r="V35" s="219">
        <v>2.0270000000000001</v>
      </c>
      <c r="W35" s="158"/>
      <c r="X35" s="38" t="s">
        <v>957</v>
      </c>
      <c r="Y35" s="40" t="s">
        <v>1001</v>
      </c>
      <c r="Z35" s="39" t="s">
        <v>267</v>
      </c>
      <c r="AA35" s="39" t="s">
        <v>1007</v>
      </c>
      <c r="AB35" s="39" t="s">
        <v>96</v>
      </c>
      <c r="AC35" s="151" t="s">
        <v>698</v>
      </c>
    </row>
    <row r="36" spans="1:29" x14ac:dyDescent="0.25">
      <c r="A36" s="192"/>
      <c r="B36" s="182"/>
      <c r="C36" s="178"/>
      <c r="D36" s="178"/>
      <c r="E36" s="178"/>
      <c r="F36" s="178"/>
      <c r="G36" s="193"/>
      <c r="H36" s="194"/>
      <c r="I36" s="194"/>
      <c r="K36" s="178"/>
      <c r="L36" s="178"/>
      <c r="M36" s="178"/>
      <c r="N36" s="178"/>
      <c r="O36" s="178"/>
      <c r="Q36" s="195"/>
      <c r="R36" s="195"/>
      <c r="S36" s="195"/>
      <c r="T36" s="195"/>
      <c r="U36" s="195"/>
      <c r="V36" s="195"/>
      <c r="X36" s="38" t="s">
        <v>283</v>
      </c>
      <c r="Y36" s="152" t="s">
        <v>200</v>
      </c>
      <c r="Z36" s="153" t="s">
        <v>1058</v>
      </c>
      <c r="AA36" s="153" t="s">
        <v>1059</v>
      </c>
      <c r="AB36" s="153" t="s">
        <v>427</v>
      </c>
      <c r="AC36" s="75" t="s">
        <v>1060</v>
      </c>
    </row>
    <row r="37" spans="1:29" x14ac:dyDescent="0.25">
      <c r="A37" s="201" t="s">
        <v>31</v>
      </c>
      <c r="B37" s="182"/>
      <c r="C37" s="160">
        <v>0.97789999999999999</v>
      </c>
      <c r="D37" s="161">
        <v>0.96250000000000002</v>
      </c>
      <c r="E37" s="161">
        <v>0.94720000000000004</v>
      </c>
      <c r="F37" s="161">
        <v>0.93579999999999997</v>
      </c>
      <c r="G37" s="185"/>
      <c r="H37" s="202">
        <v>18.882000000000001</v>
      </c>
      <c r="I37" s="203">
        <v>4.1769999999999996</v>
      </c>
      <c r="K37" s="160">
        <v>0.15140000000000001</v>
      </c>
      <c r="L37" s="161">
        <v>0.1459</v>
      </c>
      <c r="M37" s="161">
        <v>0.14180000000000001</v>
      </c>
      <c r="N37" s="161">
        <v>0.1376</v>
      </c>
      <c r="O37" s="162">
        <v>0.13350000000000001</v>
      </c>
      <c r="Q37" s="196">
        <v>1.6919999999999999</v>
      </c>
      <c r="R37" s="197">
        <v>1.7090000000000001</v>
      </c>
      <c r="S37" s="197">
        <v>1.766</v>
      </c>
      <c r="T37" s="197">
        <v>1.8129999999999999</v>
      </c>
      <c r="U37" s="197">
        <v>1.869</v>
      </c>
      <c r="V37" s="198">
        <v>1.92</v>
      </c>
    </row>
    <row r="38" spans="1:29" x14ac:dyDescent="0.25">
      <c r="A38" s="211" t="s">
        <v>30</v>
      </c>
      <c r="B38" s="182"/>
      <c r="C38" s="212">
        <v>0.92710000000000004</v>
      </c>
      <c r="D38" s="213">
        <v>0.91269999999999996</v>
      </c>
      <c r="E38" s="213">
        <v>0.89839999999999998</v>
      </c>
      <c r="F38" s="213">
        <v>0.88780000000000003</v>
      </c>
      <c r="G38" s="185"/>
      <c r="H38" s="214">
        <v>19.606000000000002</v>
      </c>
      <c r="I38" s="215">
        <v>4.4340000000000002</v>
      </c>
      <c r="K38" s="212">
        <v>0.1535</v>
      </c>
      <c r="L38" s="213">
        <v>0.1479</v>
      </c>
      <c r="M38" s="213">
        <v>0.14369999999999999</v>
      </c>
      <c r="N38" s="213">
        <v>0.13950000000000001</v>
      </c>
      <c r="O38" s="216">
        <v>0.1353</v>
      </c>
      <c r="Q38" s="217">
        <v>2.3210000000000002</v>
      </c>
      <c r="R38" s="218">
        <v>2.2269999999999999</v>
      </c>
      <c r="S38" s="218">
        <v>1.927</v>
      </c>
      <c r="T38" s="218">
        <v>1.946</v>
      </c>
      <c r="U38" s="218">
        <v>1.972</v>
      </c>
      <c r="V38" s="219">
        <v>1.9970000000000001</v>
      </c>
      <c r="W38" s="158" t="s">
        <v>4</v>
      </c>
      <c r="X38" s="38" t="s">
        <v>269</v>
      </c>
      <c r="Y38" s="155" t="s">
        <v>62</v>
      </c>
      <c r="Z38" s="156" t="s">
        <v>64</v>
      </c>
      <c r="AA38" s="156" t="s">
        <v>66</v>
      </c>
      <c r="AB38" s="156" t="s">
        <v>68</v>
      </c>
      <c r="AC38" s="157" t="s">
        <v>70</v>
      </c>
    </row>
    <row r="39" spans="1:29" x14ac:dyDescent="0.25">
      <c r="A39" s="192"/>
      <c r="B39" s="182"/>
      <c r="C39" s="178"/>
      <c r="D39" s="178"/>
      <c r="E39" s="178"/>
      <c r="F39" s="178"/>
      <c r="G39" s="193"/>
      <c r="H39" s="194"/>
      <c r="I39" s="194"/>
      <c r="K39" s="178"/>
      <c r="L39" s="178"/>
      <c r="M39" s="178"/>
      <c r="N39" s="178"/>
      <c r="O39" s="178"/>
      <c r="Q39" s="195"/>
      <c r="R39" s="195"/>
      <c r="S39" s="195"/>
      <c r="T39" s="195"/>
      <c r="U39" s="195"/>
      <c r="V39" s="195"/>
      <c r="W39" s="158"/>
      <c r="X39" s="38" t="s">
        <v>270</v>
      </c>
      <c r="Y39" s="40" t="s">
        <v>63</v>
      </c>
      <c r="Z39" s="39" t="s">
        <v>65</v>
      </c>
      <c r="AA39" s="39" t="s">
        <v>67</v>
      </c>
      <c r="AB39" s="39" t="s">
        <v>69</v>
      </c>
      <c r="AC39" s="151" t="s">
        <v>71</v>
      </c>
    </row>
    <row r="40" spans="1:29" x14ac:dyDescent="0.25">
      <c r="A40" s="181" t="s">
        <v>20</v>
      </c>
      <c r="B40" s="182"/>
      <c r="C40" s="183">
        <v>0.90259999999999996</v>
      </c>
      <c r="D40" s="184">
        <v>0.88829999999999998</v>
      </c>
      <c r="E40" s="184">
        <v>0.874</v>
      </c>
      <c r="F40" s="184">
        <v>0.86329999999999996</v>
      </c>
      <c r="G40" s="185"/>
      <c r="H40" s="186">
        <v>13.885</v>
      </c>
      <c r="I40" s="187">
        <v>3.5859999999999999</v>
      </c>
      <c r="K40" s="183">
        <v>0.1399</v>
      </c>
      <c r="L40" s="184">
        <v>0.13550000000000001</v>
      </c>
      <c r="M40" s="184">
        <v>0.13220000000000001</v>
      </c>
      <c r="N40" s="184">
        <v>0.12889999999999999</v>
      </c>
      <c r="O40" s="188">
        <v>0.12570000000000001</v>
      </c>
      <c r="Q40" s="189">
        <v>1.821</v>
      </c>
      <c r="R40" s="190">
        <v>1.84</v>
      </c>
      <c r="S40" s="190">
        <v>1.9</v>
      </c>
      <c r="T40" s="190">
        <v>1.95</v>
      </c>
      <c r="U40" s="190">
        <v>2.0289999999999999</v>
      </c>
      <c r="V40" s="191">
        <v>2.0870000000000002</v>
      </c>
      <c r="X40" s="38" t="s">
        <v>283</v>
      </c>
      <c r="Y40" s="159" t="s">
        <v>713</v>
      </c>
      <c r="Z40" s="111" t="s">
        <v>714</v>
      </c>
      <c r="AA40" s="111" t="s">
        <v>715</v>
      </c>
      <c r="AB40" s="111" t="s">
        <v>716</v>
      </c>
      <c r="AC40" s="72" t="s">
        <v>71</v>
      </c>
    </row>
    <row r="41" spans="1:29" x14ac:dyDescent="0.25">
      <c r="A41" s="192"/>
      <c r="B41" s="182"/>
      <c r="C41" s="178"/>
      <c r="D41" s="178"/>
      <c r="E41" s="178"/>
      <c r="F41" s="178"/>
      <c r="G41" s="193"/>
      <c r="H41" s="194"/>
      <c r="I41" s="194"/>
      <c r="K41" s="178"/>
      <c r="L41" s="178"/>
      <c r="M41" s="178"/>
      <c r="N41" s="178"/>
      <c r="O41" s="178"/>
      <c r="Q41" s="195"/>
      <c r="R41" s="195"/>
      <c r="S41" s="195"/>
      <c r="T41" s="195"/>
      <c r="U41" s="195"/>
      <c r="V41" s="195"/>
      <c r="X41" s="220" t="s">
        <v>1055</v>
      </c>
      <c r="Y41" s="159" t="s">
        <v>912</v>
      </c>
      <c r="Z41" s="111" t="s">
        <v>917</v>
      </c>
      <c r="AA41" s="111" t="s">
        <v>922</v>
      </c>
      <c r="AB41" s="111" t="s">
        <v>106</v>
      </c>
      <c r="AC41" s="72" t="s">
        <v>928</v>
      </c>
    </row>
    <row r="42" spans="1:29" x14ac:dyDescent="0.25">
      <c r="A42" s="201" t="s">
        <v>908</v>
      </c>
      <c r="B42" s="182"/>
      <c r="C42" s="160">
        <v>0.95589999999999997</v>
      </c>
      <c r="D42" s="161">
        <v>0.94010000000000005</v>
      </c>
      <c r="E42" s="161">
        <v>0.9244</v>
      </c>
      <c r="F42" s="161">
        <v>0.91269999999999996</v>
      </c>
      <c r="G42" s="208"/>
      <c r="H42" s="222">
        <v>19.785</v>
      </c>
      <c r="I42" s="203">
        <v>4.4960000000000004</v>
      </c>
      <c r="K42" s="160">
        <v>0.14530000000000001</v>
      </c>
      <c r="L42" s="161">
        <v>0.1414</v>
      </c>
      <c r="M42" s="161">
        <v>0.1384</v>
      </c>
      <c r="N42" s="161">
        <v>0.13539999999999999</v>
      </c>
      <c r="O42" s="162">
        <v>0.13239999999999999</v>
      </c>
      <c r="Q42" s="196">
        <v>1.54</v>
      </c>
      <c r="R42" s="197">
        <v>1.569</v>
      </c>
      <c r="S42" s="197">
        <v>1.6220000000000001</v>
      </c>
      <c r="T42" s="197">
        <v>1.6659999999999999</v>
      </c>
      <c r="U42" s="197">
        <v>1.718</v>
      </c>
      <c r="V42" s="198">
        <v>1.766</v>
      </c>
      <c r="X42" s="220" t="s">
        <v>957</v>
      </c>
      <c r="Y42" s="159" t="s">
        <v>913</v>
      </c>
      <c r="Z42" s="111" t="s">
        <v>918</v>
      </c>
      <c r="AA42" s="111" t="s">
        <v>516</v>
      </c>
      <c r="AB42" s="111" t="s">
        <v>486</v>
      </c>
      <c r="AC42" s="72" t="s">
        <v>929</v>
      </c>
    </row>
    <row r="43" spans="1:29" x14ac:dyDescent="0.25">
      <c r="A43" s="223" t="s">
        <v>907</v>
      </c>
      <c r="B43" s="129"/>
      <c r="C43" s="212">
        <v>0.90149999999999997</v>
      </c>
      <c r="D43" s="213">
        <v>0.88680000000000003</v>
      </c>
      <c r="E43" s="213">
        <v>0.87209999999999999</v>
      </c>
      <c r="F43" s="213">
        <v>0.86109999999999998</v>
      </c>
      <c r="G43" s="208"/>
      <c r="H43" s="224">
        <v>16.7</v>
      </c>
      <c r="I43" s="225">
        <v>3.8039999999999998</v>
      </c>
      <c r="K43" s="212">
        <v>0.15240000000000001</v>
      </c>
      <c r="L43" s="213">
        <v>0.1467</v>
      </c>
      <c r="M43" s="213">
        <v>0.14269999999999999</v>
      </c>
      <c r="N43" s="213">
        <v>0.1386</v>
      </c>
      <c r="O43" s="216">
        <v>0.13450000000000001</v>
      </c>
      <c r="Q43" s="217">
        <v>2.8420000000000001</v>
      </c>
      <c r="R43" s="218">
        <v>1.6539999999999999</v>
      </c>
      <c r="S43" s="218">
        <v>1.6779999999999999</v>
      </c>
      <c r="T43" s="218">
        <v>1.7270000000000001</v>
      </c>
      <c r="U43" s="218">
        <v>1.78</v>
      </c>
      <c r="V43" s="219">
        <v>1.831</v>
      </c>
      <c r="X43" s="220" t="s">
        <v>283</v>
      </c>
      <c r="Y43" s="159" t="s">
        <v>1061</v>
      </c>
      <c r="Z43" s="111" t="s">
        <v>1062</v>
      </c>
      <c r="AA43" s="111" t="s">
        <v>1063</v>
      </c>
      <c r="AB43" s="111" t="s">
        <v>107</v>
      </c>
      <c r="AC43" s="72" t="s">
        <v>1064</v>
      </c>
    </row>
    <row r="44" spans="1:29" x14ac:dyDescent="0.25">
      <c r="H44" s="226"/>
      <c r="I44" s="226"/>
      <c r="W44" s="154" t="s">
        <v>3</v>
      </c>
      <c r="X44" s="38" t="s">
        <v>269</v>
      </c>
      <c r="Y44" s="40" t="s">
        <v>72</v>
      </c>
      <c r="Z44" s="39" t="s">
        <v>74</v>
      </c>
      <c r="AA44" s="39" t="s">
        <v>76</v>
      </c>
      <c r="AB44" s="39" t="s">
        <v>78</v>
      </c>
      <c r="AC44" s="151" t="s">
        <v>80</v>
      </c>
    </row>
    <row r="45" spans="1:29" x14ac:dyDescent="0.25">
      <c r="A45" s="104" t="s">
        <v>889</v>
      </c>
      <c r="C45" s="160">
        <v>0.90390000000000004</v>
      </c>
      <c r="D45" s="161">
        <v>0.88500000000000001</v>
      </c>
      <c r="E45" s="161">
        <v>0.87319999999999998</v>
      </c>
      <c r="F45" s="162">
        <v>0.86180000000000001</v>
      </c>
      <c r="G45" s="178"/>
      <c r="H45" s="222">
        <v>2.12</v>
      </c>
      <c r="I45" s="203">
        <v>6.61</v>
      </c>
      <c r="J45" s="178"/>
      <c r="K45" s="160">
        <v>0.14369999999999999</v>
      </c>
      <c r="L45" s="161">
        <v>0.13950000000000001</v>
      </c>
      <c r="M45" s="161">
        <v>0.1363</v>
      </c>
      <c r="N45" s="161">
        <v>0.13320000000000001</v>
      </c>
      <c r="O45" s="162">
        <v>0.13</v>
      </c>
      <c r="P45" s="178"/>
      <c r="Q45" s="196">
        <v>4.0419999999999998</v>
      </c>
      <c r="R45" s="197">
        <v>2.0510000000000002</v>
      </c>
      <c r="S45" s="197">
        <v>1.927</v>
      </c>
      <c r="T45" s="197">
        <v>1.9950000000000001</v>
      </c>
      <c r="U45" s="197">
        <v>2.0649999999999999</v>
      </c>
      <c r="V45" s="198">
        <v>2.1179999999999999</v>
      </c>
      <c r="W45" s="158"/>
      <c r="X45" s="38" t="s">
        <v>270</v>
      </c>
      <c r="Y45" s="40" t="s">
        <v>73</v>
      </c>
      <c r="Z45" s="39" t="s">
        <v>75</v>
      </c>
      <c r="AA45" s="39" t="s">
        <v>77</v>
      </c>
      <c r="AB45" s="39" t="s">
        <v>79</v>
      </c>
      <c r="AC45" s="151" t="s">
        <v>81</v>
      </c>
    </row>
    <row r="46" spans="1:29" x14ac:dyDescent="0.25">
      <c r="A46" s="105" t="s">
        <v>890</v>
      </c>
      <c r="C46" s="208">
        <v>0.88090000000000002</v>
      </c>
      <c r="D46" s="199">
        <v>0.86719999999999997</v>
      </c>
      <c r="E46" s="199">
        <v>0.85360000000000003</v>
      </c>
      <c r="F46" s="210">
        <v>0.84340000000000004</v>
      </c>
      <c r="G46" s="178"/>
      <c r="H46" s="227">
        <v>5.1820000000000004</v>
      </c>
      <c r="I46" s="228">
        <v>25.715</v>
      </c>
      <c r="J46" s="178"/>
      <c r="K46" s="208">
        <v>0.15190000000000001</v>
      </c>
      <c r="L46" s="199">
        <v>0.1482</v>
      </c>
      <c r="M46" s="199">
        <v>0.1454</v>
      </c>
      <c r="N46" s="199">
        <v>0.14249999999999999</v>
      </c>
      <c r="O46" s="210">
        <v>0.13969999999999999</v>
      </c>
      <c r="P46" s="178"/>
      <c r="Q46" s="204">
        <v>1.825</v>
      </c>
      <c r="R46" s="205">
        <v>1.88</v>
      </c>
      <c r="S46" s="205">
        <v>1.992</v>
      </c>
      <c r="T46" s="205">
        <v>2.0529999999999999</v>
      </c>
      <c r="U46" s="205">
        <v>2.1160000000000001</v>
      </c>
      <c r="V46" s="206">
        <v>2.165</v>
      </c>
      <c r="X46" s="38" t="s">
        <v>283</v>
      </c>
      <c r="Y46" s="152" t="s">
        <v>717</v>
      </c>
      <c r="Z46" s="153" t="s">
        <v>481</v>
      </c>
      <c r="AA46" s="153" t="s">
        <v>718</v>
      </c>
      <c r="AB46" s="153" t="s">
        <v>719</v>
      </c>
      <c r="AC46" s="75" t="s">
        <v>720</v>
      </c>
    </row>
    <row r="47" spans="1:29" x14ac:dyDescent="0.25">
      <c r="A47" s="105" t="s">
        <v>891</v>
      </c>
      <c r="C47" s="208">
        <v>0.84560000000000002</v>
      </c>
      <c r="D47" s="199">
        <v>0.83099999999999996</v>
      </c>
      <c r="E47" s="199">
        <v>0.8165</v>
      </c>
      <c r="F47" s="210">
        <v>0.80549999999999999</v>
      </c>
      <c r="G47" s="178"/>
      <c r="H47" s="229">
        <v>1.56</v>
      </c>
      <c r="I47" s="209">
        <v>4.351</v>
      </c>
      <c r="J47" s="178"/>
      <c r="K47" s="208">
        <v>0.13189999999999999</v>
      </c>
      <c r="L47" s="199">
        <v>0.1265</v>
      </c>
      <c r="M47" s="199">
        <v>0.12239999999999999</v>
      </c>
      <c r="N47" s="199">
        <v>0.11840000000000001</v>
      </c>
      <c r="O47" s="210">
        <v>0.1143</v>
      </c>
      <c r="P47" s="178"/>
      <c r="Q47" s="204">
        <v>1.754</v>
      </c>
      <c r="R47" s="205">
        <v>1.8129999999999999</v>
      </c>
      <c r="S47" s="205">
        <v>1.911</v>
      </c>
      <c r="T47" s="205">
        <v>1.9990000000000001</v>
      </c>
      <c r="U47" s="205">
        <v>2.089</v>
      </c>
      <c r="V47" s="206">
        <v>2.1659999999999999</v>
      </c>
    </row>
    <row r="48" spans="1:29" x14ac:dyDescent="0.25">
      <c r="A48" s="106" t="s">
        <v>892</v>
      </c>
      <c r="C48" s="230">
        <v>0.84899999999999998</v>
      </c>
      <c r="D48" s="231">
        <v>0.83589999999999998</v>
      </c>
      <c r="E48" s="231">
        <v>0.82279999999999998</v>
      </c>
      <c r="F48" s="232">
        <v>0.81299999999999994</v>
      </c>
      <c r="G48" s="178"/>
      <c r="H48" s="224">
        <v>4.7830000000000004</v>
      </c>
      <c r="I48" s="225">
        <v>21.140999999999998</v>
      </c>
      <c r="J48" s="178"/>
      <c r="K48" s="212">
        <v>0.14960000000000001</v>
      </c>
      <c r="L48" s="213">
        <v>0.1462</v>
      </c>
      <c r="M48" s="213">
        <v>0.14369999999999999</v>
      </c>
      <c r="N48" s="213">
        <v>0.14119999999999999</v>
      </c>
      <c r="O48" s="216">
        <v>0.1386</v>
      </c>
      <c r="P48" s="178"/>
      <c r="Q48" s="217">
        <v>2.0350000000000001</v>
      </c>
      <c r="R48" s="218">
        <v>2.089</v>
      </c>
      <c r="S48" s="218">
        <v>2.181</v>
      </c>
      <c r="T48" s="218">
        <v>2.2669999999999999</v>
      </c>
      <c r="U48" s="218">
        <v>2.35</v>
      </c>
      <c r="V48" s="219">
        <v>2.4329999999999998</v>
      </c>
      <c r="W48" s="38" t="s">
        <v>9</v>
      </c>
      <c r="X48" s="38" t="s">
        <v>269</v>
      </c>
      <c r="Y48" s="233" t="s">
        <v>82</v>
      </c>
      <c r="Z48" s="234" t="s">
        <v>84</v>
      </c>
      <c r="AA48" s="234" t="s">
        <v>86</v>
      </c>
      <c r="AB48" s="234" t="s">
        <v>88</v>
      </c>
      <c r="AC48" s="68" t="s">
        <v>90</v>
      </c>
    </row>
    <row r="49" spans="2:29" x14ac:dyDescent="0.25">
      <c r="W49" s="158"/>
      <c r="X49" s="38" t="s">
        <v>270</v>
      </c>
      <c r="Y49" s="40" t="s">
        <v>83</v>
      </c>
      <c r="Z49" s="39" t="s">
        <v>85</v>
      </c>
      <c r="AA49" s="39" t="s">
        <v>87</v>
      </c>
      <c r="AB49" s="39" t="s">
        <v>89</v>
      </c>
      <c r="AC49" s="151" t="s">
        <v>91</v>
      </c>
    </row>
    <row r="50" spans="2:29" x14ac:dyDescent="0.25">
      <c r="W50" s="154"/>
      <c r="X50" s="38" t="s">
        <v>283</v>
      </c>
      <c r="Y50" s="159" t="s">
        <v>721</v>
      </c>
      <c r="Z50" s="111" t="s">
        <v>722</v>
      </c>
      <c r="AA50" s="111" t="s">
        <v>723</v>
      </c>
      <c r="AB50" s="111" t="s">
        <v>724</v>
      </c>
      <c r="AC50" s="72" t="s">
        <v>725</v>
      </c>
    </row>
    <row r="51" spans="2:29" x14ac:dyDescent="0.25">
      <c r="X51" s="220" t="s">
        <v>1055</v>
      </c>
      <c r="Y51" s="159" t="s">
        <v>133</v>
      </c>
      <c r="Z51" s="111" t="s">
        <v>133</v>
      </c>
      <c r="AA51" s="111" t="s">
        <v>987</v>
      </c>
      <c r="AB51" s="111" t="s">
        <v>58</v>
      </c>
      <c r="AC51" s="72" t="s">
        <v>996</v>
      </c>
    </row>
    <row r="52" spans="2:29" x14ac:dyDescent="0.25">
      <c r="X52" s="220" t="s">
        <v>957</v>
      </c>
      <c r="Y52" s="159" t="s">
        <v>133</v>
      </c>
      <c r="Z52" s="111" t="s">
        <v>133</v>
      </c>
      <c r="AA52" s="111" t="s">
        <v>988</v>
      </c>
      <c r="AB52" s="111" t="s">
        <v>992</v>
      </c>
      <c r="AC52" s="72" t="s">
        <v>997</v>
      </c>
    </row>
    <row r="53" spans="2:29" x14ac:dyDescent="0.25">
      <c r="B53" s="37" t="s">
        <v>888</v>
      </c>
      <c r="X53" s="220" t="s">
        <v>283</v>
      </c>
      <c r="Y53" s="152" t="s">
        <v>133</v>
      </c>
      <c r="Z53" s="153" t="s">
        <v>133</v>
      </c>
      <c r="AA53" s="153" t="s">
        <v>1069</v>
      </c>
      <c r="AB53" s="153" t="s">
        <v>1070</v>
      </c>
      <c r="AC53" s="75" t="s">
        <v>150</v>
      </c>
    </row>
    <row r="54" spans="2:29" x14ac:dyDescent="0.25">
      <c r="Y54" s="111"/>
      <c r="Z54" s="111"/>
      <c r="AA54" s="111"/>
      <c r="AB54" s="111"/>
      <c r="AC54" s="111"/>
    </row>
    <row r="55" spans="2:29" x14ac:dyDescent="0.25">
      <c r="W55" s="154" t="s">
        <v>16</v>
      </c>
      <c r="X55" s="38" t="s">
        <v>1055</v>
      </c>
      <c r="Y55" s="155" t="s">
        <v>918</v>
      </c>
      <c r="Z55" s="156" t="s">
        <v>1022</v>
      </c>
      <c r="AA55" s="156" t="s">
        <v>1025</v>
      </c>
      <c r="AB55" s="156" t="s">
        <v>978</v>
      </c>
      <c r="AC55" s="157" t="s">
        <v>1031</v>
      </c>
    </row>
    <row r="56" spans="2:29" x14ac:dyDescent="0.25">
      <c r="W56" s="158"/>
      <c r="X56" s="38" t="s">
        <v>957</v>
      </c>
      <c r="Y56" s="40" t="s">
        <v>1018</v>
      </c>
      <c r="Z56" s="39" t="s">
        <v>985</v>
      </c>
      <c r="AA56" s="39" t="s">
        <v>1026</v>
      </c>
      <c r="AB56" s="39" t="s">
        <v>412</v>
      </c>
      <c r="AC56" s="151" t="s">
        <v>1032</v>
      </c>
    </row>
    <row r="57" spans="2:29" x14ac:dyDescent="0.25">
      <c r="X57" s="38" t="s">
        <v>283</v>
      </c>
      <c r="Y57" s="159" t="s">
        <v>962</v>
      </c>
      <c r="Z57" s="111" t="s">
        <v>968</v>
      </c>
      <c r="AA57" s="111" t="s">
        <v>1071</v>
      </c>
      <c r="AB57" s="111" t="s">
        <v>54</v>
      </c>
      <c r="AC57" s="72" t="s">
        <v>593</v>
      </c>
    </row>
    <row r="58" spans="2:29" x14ac:dyDescent="0.25">
      <c r="W58" s="158" t="s">
        <v>17</v>
      </c>
      <c r="X58" s="38" t="s">
        <v>269</v>
      </c>
      <c r="Y58" s="40" t="s">
        <v>142</v>
      </c>
      <c r="Z58" s="39" t="s">
        <v>144</v>
      </c>
      <c r="AA58" s="39" t="s">
        <v>146</v>
      </c>
      <c r="AB58" s="39" t="s">
        <v>148</v>
      </c>
      <c r="AC58" s="151" t="s">
        <v>150</v>
      </c>
    </row>
    <row r="59" spans="2:29" x14ac:dyDescent="0.25">
      <c r="W59" s="154"/>
      <c r="X59" s="38" t="s">
        <v>270</v>
      </c>
      <c r="Y59" s="40" t="s">
        <v>143</v>
      </c>
      <c r="Z59" s="39" t="s">
        <v>145</v>
      </c>
      <c r="AA59" s="39" t="s">
        <v>147</v>
      </c>
      <c r="AB59" s="39" t="s">
        <v>149</v>
      </c>
      <c r="AC59" s="151" t="s">
        <v>151</v>
      </c>
    </row>
    <row r="60" spans="2:29" x14ac:dyDescent="0.25">
      <c r="X60" s="38" t="s">
        <v>283</v>
      </c>
      <c r="Y60" s="159" t="s">
        <v>726</v>
      </c>
      <c r="Z60" s="111" t="s">
        <v>727</v>
      </c>
      <c r="AA60" s="111" t="s">
        <v>728</v>
      </c>
      <c r="AB60" s="111" t="s">
        <v>729</v>
      </c>
      <c r="AC60" s="72" t="s">
        <v>730</v>
      </c>
    </row>
    <row r="61" spans="2:29" x14ac:dyDescent="0.25">
      <c r="W61" s="158" t="s">
        <v>18</v>
      </c>
      <c r="X61" s="38" t="s">
        <v>269</v>
      </c>
      <c r="Y61" s="40" t="s">
        <v>152</v>
      </c>
      <c r="Z61" s="39" t="s">
        <v>154</v>
      </c>
      <c r="AA61" s="39" t="s">
        <v>113</v>
      </c>
      <c r="AB61" s="39" t="s">
        <v>157</v>
      </c>
      <c r="AC61" s="151" t="s">
        <v>159</v>
      </c>
    </row>
    <row r="62" spans="2:29" x14ac:dyDescent="0.25">
      <c r="W62" s="154"/>
      <c r="X62" s="38" t="s">
        <v>270</v>
      </c>
      <c r="Y62" s="40" t="s">
        <v>153</v>
      </c>
      <c r="Z62" s="39" t="s">
        <v>155</v>
      </c>
      <c r="AA62" s="39" t="s">
        <v>156</v>
      </c>
      <c r="AB62" s="39" t="s">
        <v>158</v>
      </c>
      <c r="AC62" s="151" t="s">
        <v>160</v>
      </c>
    </row>
    <row r="63" spans="2:29" x14ac:dyDescent="0.25">
      <c r="X63" s="38" t="s">
        <v>283</v>
      </c>
      <c r="Y63" s="159" t="s">
        <v>731</v>
      </c>
      <c r="Z63" s="111" t="s">
        <v>732</v>
      </c>
      <c r="AA63" s="111" t="s">
        <v>733</v>
      </c>
      <c r="AB63" s="111" t="s">
        <v>55</v>
      </c>
      <c r="AC63" s="72" t="s">
        <v>430</v>
      </c>
    </row>
    <row r="64" spans="2:29" x14ac:dyDescent="0.25">
      <c r="W64" s="158" t="s">
        <v>19</v>
      </c>
      <c r="X64" s="38" t="s">
        <v>269</v>
      </c>
      <c r="Y64" s="40" t="s">
        <v>161</v>
      </c>
      <c r="Z64" s="39" t="s">
        <v>163</v>
      </c>
      <c r="AA64" s="39" t="s">
        <v>165</v>
      </c>
      <c r="AB64" s="39" t="s">
        <v>167</v>
      </c>
      <c r="AC64" s="151" t="s">
        <v>169</v>
      </c>
    </row>
    <row r="65" spans="23:29" x14ac:dyDescent="0.25">
      <c r="W65" s="158"/>
      <c r="X65" s="38" t="s">
        <v>270</v>
      </c>
      <c r="Y65" s="40" t="s">
        <v>162</v>
      </c>
      <c r="Z65" s="39" t="s">
        <v>164</v>
      </c>
      <c r="AA65" s="39" t="s">
        <v>166</v>
      </c>
      <c r="AB65" s="39" t="s">
        <v>168</v>
      </c>
      <c r="AC65" s="151" t="s">
        <v>170</v>
      </c>
    </row>
    <row r="66" spans="23:29" x14ac:dyDescent="0.25">
      <c r="X66" s="38" t="s">
        <v>283</v>
      </c>
      <c r="Y66" s="159" t="s">
        <v>734</v>
      </c>
      <c r="Z66" s="111" t="s">
        <v>735</v>
      </c>
      <c r="AA66" s="111" t="s">
        <v>736</v>
      </c>
      <c r="AB66" s="111" t="s">
        <v>737</v>
      </c>
      <c r="AC66" s="72" t="s">
        <v>738</v>
      </c>
    </row>
    <row r="67" spans="23:29" x14ac:dyDescent="0.25">
      <c r="X67" s="220" t="s">
        <v>1055</v>
      </c>
      <c r="Y67" s="159" t="s">
        <v>489</v>
      </c>
      <c r="Z67" s="111" t="s">
        <v>1039</v>
      </c>
      <c r="AA67" s="111" t="s">
        <v>1043</v>
      </c>
      <c r="AB67" s="111" t="s">
        <v>1049</v>
      </c>
      <c r="AC67" s="72" t="s">
        <v>167</v>
      </c>
    </row>
    <row r="68" spans="23:29" x14ac:dyDescent="0.25">
      <c r="X68" s="220" t="s">
        <v>957</v>
      </c>
      <c r="Y68" s="159" t="s">
        <v>1036</v>
      </c>
      <c r="Z68" s="111" t="s">
        <v>914</v>
      </c>
      <c r="AA68" s="111" t="s">
        <v>1044</v>
      </c>
      <c r="AB68" s="111" t="s">
        <v>1050</v>
      </c>
      <c r="AC68" s="72" t="s">
        <v>300</v>
      </c>
    </row>
    <row r="69" spans="23:29" x14ac:dyDescent="0.25">
      <c r="X69" s="220" t="s">
        <v>283</v>
      </c>
      <c r="Y69" s="159" t="s">
        <v>1072</v>
      </c>
      <c r="Z69" s="111" t="s">
        <v>1039</v>
      </c>
      <c r="AA69" s="111" t="s">
        <v>1073</v>
      </c>
      <c r="AB69" s="111" t="s">
        <v>912</v>
      </c>
      <c r="AC69" s="72" t="s">
        <v>1074</v>
      </c>
    </row>
    <row r="70" spans="23:29" x14ac:dyDescent="0.25">
      <c r="W70" s="38" t="s">
        <v>29</v>
      </c>
      <c r="X70" s="38" t="s">
        <v>269</v>
      </c>
      <c r="Y70" s="40" t="s">
        <v>133</v>
      </c>
      <c r="Z70" s="39" t="s">
        <v>172</v>
      </c>
      <c r="AA70" s="39" t="s">
        <v>174</v>
      </c>
      <c r="AB70" s="39" t="s">
        <v>176</v>
      </c>
      <c r="AC70" s="151" t="s">
        <v>178</v>
      </c>
    </row>
    <row r="71" spans="23:29" x14ac:dyDescent="0.25">
      <c r="W71" s="38"/>
      <c r="X71" s="38" t="s">
        <v>270</v>
      </c>
      <c r="Y71" s="40" t="s">
        <v>171</v>
      </c>
      <c r="Z71" s="39" t="s">
        <v>173</v>
      </c>
      <c r="AA71" s="39" t="s">
        <v>175</v>
      </c>
      <c r="AB71" s="39" t="s">
        <v>177</v>
      </c>
      <c r="AC71" s="151" t="s">
        <v>179</v>
      </c>
    </row>
    <row r="72" spans="23:29" x14ac:dyDescent="0.25">
      <c r="X72" s="38" t="s">
        <v>283</v>
      </c>
      <c r="Y72" s="152" t="s">
        <v>133</v>
      </c>
      <c r="Z72" s="153" t="s">
        <v>739</v>
      </c>
      <c r="AA72" s="153" t="s">
        <v>740</v>
      </c>
      <c r="AB72" s="153" t="s">
        <v>729</v>
      </c>
      <c r="AC72" s="75" t="s">
        <v>741</v>
      </c>
    </row>
    <row r="74" spans="23:29" x14ac:dyDescent="0.25">
      <c r="W74" s="235" t="s">
        <v>7</v>
      </c>
      <c r="X74" s="235" t="s">
        <v>269</v>
      </c>
      <c r="Y74" s="236" t="s">
        <v>189</v>
      </c>
      <c r="Z74" s="237" t="s">
        <v>191</v>
      </c>
      <c r="AA74" s="237" t="s">
        <v>193</v>
      </c>
      <c r="AB74" s="237" t="s">
        <v>195</v>
      </c>
      <c r="AC74" s="238" t="s">
        <v>197</v>
      </c>
    </row>
    <row r="75" spans="23:29" x14ac:dyDescent="0.25">
      <c r="W75" s="235"/>
      <c r="X75" s="235" t="s">
        <v>270</v>
      </c>
      <c r="Y75" s="239" t="s">
        <v>190</v>
      </c>
      <c r="Z75" s="240" t="s">
        <v>192</v>
      </c>
      <c r="AA75" s="240" t="s">
        <v>194</v>
      </c>
      <c r="AB75" s="240" t="s">
        <v>196</v>
      </c>
      <c r="AC75" s="241" t="s">
        <v>198</v>
      </c>
    </row>
    <row r="76" spans="23:29" x14ac:dyDescent="0.25">
      <c r="W76" s="242"/>
      <c r="X76" s="38" t="s">
        <v>283</v>
      </c>
      <c r="Y76" s="243" t="s">
        <v>742</v>
      </c>
      <c r="Z76" s="244" t="s">
        <v>743</v>
      </c>
      <c r="AA76" s="244" t="s">
        <v>744</v>
      </c>
      <c r="AB76" s="244" t="s">
        <v>745</v>
      </c>
      <c r="AC76" s="245" t="s">
        <v>746</v>
      </c>
    </row>
    <row r="77" spans="23:29" x14ac:dyDescent="0.25">
      <c r="Y77" s="111"/>
      <c r="Z77" s="111"/>
      <c r="AA77" s="111"/>
      <c r="AB77" s="111"/>
      <c r="AC77" s="111"/>
    </row>
    <row r="78" spans="23:29" x14ac:dyDescent="0.25">
      <c r="W78" s="38" t="s">
        <v>6</v>
      </c>
      <c r="X78" s="38" t="s">
        <v>269</v>
      </c>
      <c r="Y78" s="155" t="s">
        <v>217</v>
      </c>
      <c r="Z78" s="156" t="s">
        <v>218</v>
      </c>
      <c r="AA78" s="156" t="s">
        <v>220</v>
      </c>
      <c r="AB78" s="156" t="s">
        <v>222</v>
      </c>
      <c r="AC78" s="157" t="s">
        <v>223</v>
      </c>
    </row>
    <row r="79" spans="23:29" x14ac:dyDescent="0.25">
      <c r="W79" s="38"/>
      <c r="X79" s="38" t="s">
        <v>270</v>
      </c>
      <c r="Y79" s="40" t="s">
        <v>100</v>
      </c>
      <c r="Z79" s="39" t="s">
        <v>219</v>
      </c>
      <c r="AA79" s="39" t="s">
        <v>221</v>
      </c>
      <c r="AB79" s="39" t="s">
        <v>190</v>
      </c>
      <c r="AC79" s="151" t="s">
        <v>224</v>
      </c>
    </row>
    <row r="80" spans="23:29" x14ac:dyDescent="0.25">
      <c r="X80" s="38" t="s">
        <v>283</v>
      </c>
      <c r="Y80" s="159" t="s">
        <v>530</v>
      </c>
      <c r="Z80" s="111" t="s">
        <v>747</v>
      </c>
      <c r="AA80" s="111" t="s">
        <v>748</v>
      </c>
      <c r="AB80" s="111" t="s">
        <v>556</v>
      </c>
      <c r="AC80" s="72" t="s">
        <v>224</v>
      </c>
    </row>
    <row r="81" spans="23:29" x14ac:dyDescent="0.25">
      <c r="W81" s="38" t="s">
        <v>8</v>
      </c>
      <c r="X81" s="38" t="s">
        <v>269</v>
      </c>
      <c r="Y81" s="40" t="s">
        <v>209</v>
      </c>
      <c r="Z81" s="39" t="s">
        <v>211</v>
      </c>
      <c r="AA81" s="39" t="s">
        <v>213</v>
      </c>
      <c r="AB81" s="39" t="s">
        <v>214</v>
      </c>
      <c r="AC81" s="151" t="s">
        <v>215</v>
      </c>
    </row>
    <row r="82" spans="23:29" x14ac:dyDescent="0.25">
      <c r="W82" s="38"/>
      <c r="X82" s="38" t="s">
        <v>270</v>
      </c>
      <c r="Y82" s="40" t="s">
        <v>210</v>
      </c>
      <c r="Z82" s="39" t="s">
        <v>212</v>
      </c>
      <c r="AA82" s="39" t="s">
        <v>117</v>
      </c>
      <c r="AB82" s="39" t="s">
        <v>214</v>
      </c>
      <c r="AC82" s="151" t="s">
        <v>216</v>
      </c>
    </row>
    <row r="83" spans="23:29" x14ac:dyDescent="0.25">
      <c r="X83" s="38" t="s">
        <v>283</v>
      </c>
      <c r="Y83" s="159" t="s">
        <v>749</v>
      </c>
      <c r="Z83" s="111" t="s">
        <v>750</v>
      </c>
      <c r="AA83" s="111" t="s">
        <v>751</v>
      </c>
      <c r="AB83" s="111" t="s">
        <v>214</v>
      </c>
      <c r="AC83" s="72" t="s">
        <v>560</v>
      </c>
    </row>
    <row r="84" spans="23:29" x14ac:dyDescent="0.25">
      <c r="W84" s="38" t="s">
        <v>5</v>
      </c>
      <c r="X84" s="38" t="s">
        <v>269</v>
      </c>
      <c r="Y84" s="40" t="s">
        <v>199</v>
      </c>
      <c r="Z84" s="39" t="s">
        <v>201</v>
      </c>
      <c r="AA84" s="39" t="s">
        <v>203</v>
      </c>
      <c r="AB84" s="39" t="s">
        <v>205</v>
      </c>
      <c r="AC84" s="151" t="s">
        <v>207</v>
      </c>
    </row>
    <row r="85" spans="23:29" x14ac:dyDescent="0.25">
      <c r="W85" s="38"/>
      <c r="X85" s="38" t="s">
        <v>270</v>
      </c>
      <c r="Y85" s="40" t="s">
        <v>200</v>
      </c>
      <c r="Z85" s="39" t="s">
        <v>202</v>
      </c>
      <c r="AA85" s="39" t="s">
        <v>204</v>
      </c>
      <c r="AB85" s="39" t="s">
        <v>206</v>
      </c>
      <c r="AC85" s="151" t="s">
        <v>208</v>
      </c>
    </row>
    <row r="86" spans="23:29" x14ac:dyDescent="0.25">
      <c r="X86" s="38" t="s">
        <v>283</v>
      </c>
      <c r="Y86" s="152" t="s">
        <v>752</v>
      </c>
      <c r="Z86" s="153" t="s">
        <v>753</v>
      </c>
      <c r="AA86" s="153" t="s">
        <v>754</v>
      </c>
      <c r="AB86" s="153" t="s">
        <v>755</v>
      </c>
      <c r="AC86" s="75" t="s">
        <v>756</v>
      </c>
    </row>
    <row r="87" spans="23:29" x14ac:dyDescent="0.25">
      <c r="Y87" s="111"/>
      <c r="Z87" s="111"/>
      <c r="AA87" s="111"/>
      <c r="AB87" s="111"/>
      <c r="AC87" s="111"/>
    </row>
    <row r="88" spans="23:29" x14ac:dyDescent="0.25">
      <c r="W88" s="38" t="s">
        <v>31</v>
      </c>
      <c r="X88" s="38" t="s">
        <v>269</v>
      </c>
      <c r="Y88" s="155" t="s">
        <v>234</v>
      </c>
      <c r="Z88" s="156" t="s">
        <v>236</v>
      </c>
      <c r="AA88" s="156" t="s">
        <v>238</v>
      </c>
      <c r="AB88" s="156" t="s">
        <v>240</v>
      </c>
      <c r="AC88" s="157" t="s">
        <v>241</v>
      </c>
    </row>
    <row r="89" spans="23:29" x14ac:dyDescent="0.25">
      <c r="W89" s="38"/>
      <c r="X89" s="38" t="s">
        <v>270</v>
      </c>
      <c r="Y89" s="40" t="s">
        <v>235</v>
      </c>
      <c r="Z89" s="39" t="s">
        <v>237</v>
      </c>
      <c r="AA89" s="39" t="s">
        <v>239</v>
      </c>
      <c r="AB89" s="39" t="s">
        <v>240</v>
      </c>
      <c r="AC89" s="151" t="s">
        <v>242</v>
      </c>
    </row>
    <row r="90" spans="23:29" x14ac:dyDescent="0.25">
      <c r="W90" s="38"/>
      <c r="X90" s="38" t="s">
        <v>283</v>
      </c>
      <c r="Y90" s="159" t="s">
        <v>757</v>
      </c>
      <c r="Z90" s="111" t="s">
        <v>758</v>
      </c>
      <c r="AA90" s="111" t="s">
        <v>600</v>
      </c>
      <c r="AB90" s="111" t="s">
        <v>240</v>
      </c>
      <c r="AC90" s="72" t="s">
        <v>759</v>
      </c>
    </row>
    <row r="91" spans="23:29" x14ac:dyDescent="0.25">
      <c r="W91" s="38" t="s">
        <v>30</v>
      </c>
      <c r="X91" s="38" t="s">
        <v>269</v>
      </c>
      <c r="Y91" s="40" t="s">
        <v>225</v>
      </c>
      <c r="Z91" s="39" t="s">
        <v>227</v>
      </c>
      <c r="AA91" s="39" t="s">
        <v>229</v>
      </c>
      <c r="AB91" s="39" t="s">
        <v>231</v>
      </c>
      <c r="AC91" s="151" t="s">
        <v>232</v>
      </c>
    </row>
    <row r="92" spans="23:29" x14ac:dyDescent="0.25">
      <c r="W92" s="38"/>
      <c r="X92" s="38" t="s">
        <v>270</v>
      </c>
      <c r="Y92" s="40" t="s">
        <v>226</v>
      </c>
      <c r="Z92" s="39" t="s">
        <v>228</v>
      </c>
      <c r="AA92" s="39" t="s">
        <v>230</v>
      </c>
      <c r="AB92" s="39" t="s">
        <v>141</v>
      </c>
      <c r="AC92" s="151" t="s">
        <v>233</v>
      </c>
    </row>
    <row r="93" spans="23:29" x14ac:dyDescent="0.25">
      <c r="X93" s="38" t="s">
        <v>283</v>
      </c>
      <c r="Y93" s="152" t="s">
        <v>760</v>
      </c>
      <c r="Z93" s="153" t="s">
        <v>761</v>
      </c>
      <c r="AA93" s="153" t="s">
        <v>762</v>
      </c>
      <c r="AB93" s="153" t="s">
        <v>656</v>
      </c>
      <c r="AC93" s="75" t="s">
        <v>763</v>
      </c>
    </row>
    <row r="94" spans="23:29" x14ac:dyDescent="0.25">
      <c r="Y94" s="111"/>
      <c r="Z94" s="111"/>
      <c r="AA94" s="111"/>
      <c r="AB94" s="111"/>
      <c r="AC94" s="111"/>
    </row>
    <row r="95" spans="23:29" x14ac:dyDescent="0.25">
      <c r="W95" s="38" t="s">
        <v>20</v>
      </c>
      <c r="X95" s="38" t="s">
        <v>269</v>
      </c>
      <c r="Y95" s="155" t="s">
        <v>180</v>
      </c>
      <c r="Z95" s="156" t="s">
        <v>182</v>
      </c>
      <c r="AA95" s="156" t="s">
        <v>184</v>
      </c>
      <c r="AB95" s="156" t="s">
        <v>185</v>
      </c>
      <c r="AC95" s="157" t="s">
        <v>187</v>
      </c>
    </row>
    <row r="96" spans="23:29" x14ac:dyDescent="0.25">
      <c r="W96" s="38"/>
      <c r="X96" s="38" t="s">
        <v>270</v>
      </c>
      <c r="Y96" s="40" t="s">
        <v>181</v>
      </c>
      <c r="Z96" s="39" t="s">
        <v>183</v>
      </c>
      <c r="AA96" s="39" t="s">
        <v>184</v>
      </c>
      <c r="AB96" s="39" t="s">
        <v>186</v>
      </c>
      <c r="AC96" s="151" t="s">
        <v>188</v>
      </c>
    </row>
    <row r="97" spans="23:29" x14ac:dyDescent="0.25">
      <c r="X97" s="38" t="s">
        <v>283</v>
      </c>
      <c r="Y97" s="152" t="s">
        <v>764</v>
      </c>
      <c r="Z97" s="153" t="s">
        <v>765</v>
      </c>
      <c r="AA97" s="153" t="s">
        <v>184</v>
      </c>
      <c r="AB97" s="153" t="s">
        <v>186</v>
      </c>
      <c r="AC97" s="75" t="s">
        <v>766</v>
      </c>
    </row>
    <row r="98" spans="23:29" x14ac:dyDescent="0.25">
      <c r="W98" s="38"/>
      <c r="X98" s="38"/>
      <c r="Y98" s="111"/>
      <c r="Z98" s="111"/>
      <c r="AA98" s="111"/>
      <c r="AB98" s="111"/>
      <c r="AC98" s="111"/>
    </row>
    <row r="99" spans="23:29" x14ac:dyDescent="0.25">
      <c r="W99" s="38" t="s">
        <v>268</v>
      </c>
      <c r="X99" s="38" t="s">
        <v>269</v>
      </c>
      <c r="Y99" s="155" t="s">
        <v>243</v>
      </c>
      <c r="Z99" s="156" t="s">
        <v>245</v>
      </c>
      <c r="AA99" s="156" t="s">
        <v>247</v>
      </c>
      <c r="AB99" s="156" t="s">
        <v>249</v>
      </c>
      <c r="AC99" s="157" t="s">
        <v>251</v>
      </c>
    </row>
    <row r="100" spans="23:29" x14ac:dyDescent="0.25">
      <c r="W100" s="38"/>
      <c r="X100" s="38" t="s">
        <v>270</v>
      </c>
      <c r="Y100" s="40" t="s">
        <v>244</v>
      </c>
      <c r="Z100" s="39" t="s">
        <v>246</v>
      </c>
      <c r="AA100" s="39" t="s">
        <v>248</v>
      </c>
      <c r="AB100" s="39" t="s">
        <v>250</v>
      </c>
      <c r="AC100" s="151" t="s">
        <v>252</v>
      </c>
    </row>
    <row r="101" spans="23:29" x14ac:dyDescent="0.25">
      <c r="X101" s="38" t="s">
        <v>283</v>
      </c>
      <c r="Y101" s="159" t="s">
        <v>767</v>
      </c>
      <c r="Z101" s="111" t="s">
        <v>768</v>
      </c>
      <c r="AA101" s="111" t="s">
        <v>620</v>
      </c>
      <c r="AB101" s="111" t="s">
        <v>769</v>
      </c>
      <c r="AC101" s="72" t="s">
        <v>770</v>
      </c>
    </row>
    <row r="102" spans="23:29" x14ac:dyDescent="0.25">
      <c r="W102" s="193" t="s">
        <v>21</v>
      </c>
      <c r="X102" s="38" t="s">
        <v>269</v>
      </c>
      <c r="Y102" s="40" t="s">
        <v>253</v>
      </c>
      <c r="Z102" s="39" t="s">
        <v>255</v>
      </c>
      <c r="AA102" s="39" t="s">
        <v>257</v>
      </c>
      <c r="AB102" s="39" t="s">
        <v>259</v>
      </c>
      <c r="AC102" s="151" t="s">
        <v>261</v>
      </c>
    </row>
    <row r="103" spans="23:29" x14ac:dyDescent="0.25">
      <c r="W103" s="38"/>
      <c r="X103" s="38" t="s">
        <v>270</v>
      </c>
      <c r="Y103" s="40" t="s">
        <v>254</v>
      </c>
      <c r="Z103" s="39" t="s">
        <v>256</v>
      </c>
      <c r="AA103" s="39" t="s">
        <v>258</v>
      </c>
      <c r="AB103" s="39" t="s">
        <v>260</v>
      </c>
      <c r="AC103" s="151" t="s">
        <v>262</v>
      </c>
    </row>
    <row r="104" spans="23:29" x14ac:dyDescent="0.25">
      <c r="X104" s="38" t="s">
        <v>283</v>
      </c>
      <c r="Y104" s="152" t="s">
        <v>771</v>
      </c>
      <c r="Z104" s="153" t="s">
        <v>772</v>
      </c>
      <c r="AA104" s="153" t="s">
        <v>773</v>
      </c>
      <c r="AB104" s="153" t="s">
        <v>774</v>
      </c>
      <c r="AC104" s="75">
        <v>4880000000</v>
      </c>
    </row>
    <row r="106" spans="23:29" x14ac:dyDescent="0.25">
      <c r="W106" s="107" t="s">
        <v>889</v>
      </c>
      <c r="X106" s="235" t="s">
        <v>269</v>
      </c>
      <c r="Y106" s="246" t="s">
        <v>182</v>
      </c>
      <c r="Z106" s="247" t="s">
        <v>781</v>
      </c>
      <c r="AA106" s="247" t="s">
        <v>783</v>
      </c>
      <c r="AB106" s="247" t="s">
        <v>785</v>
      </c>
      <c r="AC106" s="248" t="s">
        <v>787</v>
      </c>
    </row>
    <row r="107" spans="23:29" x14ac:dyDescent="0.25">
      <c r="W107" s="242"/>
      <c r="X107" s="235" t="s">
        <v>270</v>
      </c>
      <c r="Y107" s="249" t="s">
        <v>765</v>
      </c>
      <c r="Z107" s="250" t="s">
        <v>782</v>
      </c>
      <c r="AA107" s="250" t="s">
        <v>784</v>
      </c>
      <c r="AB107" s="250" t="s">
        <v>786</v>
      </c>
      <c r="AC107" s="251" t="s">
        <v>788</v>
      </c>
    </row>
    <row r="108" spans="23:29" x14ac:dyDescent="0.25">
      <c r="W108" s="242"/>
      <c r="X108" s="38" t="s">
        <v>283</v>
      </c>
      <c r="Y108" s="243">
        <v>1030000000000</v>
      </c>
      <c r="Z108" s="244" t="s">
        <v>814</v>
      </c>
      <c r="AA108" s="244" t="s">
        <v>815</v>
      </c>
      <c r="AB108" s="244" t="s">
        <v>813</v>
      </c>
      <c r="AC108" s="245" t="s">
        <v>816</v>
      </c>
    </row>
    <row r="110" spans="23:29" x14ac:dyDescent="0.25">
      <c r="W110" s="235" t="s">
        <v>890</v>
      </c>
      <c r="X110" s="235" t="s">
        <v>269</v>
      </c>
      <c r="Y110" s="246" t="s">
        <v>797</v>
      </c>
      <c r="Z110" s="247" t="s">
        <v>799</v>
      </c>
      <c r="AA110" s="247" t="s">
        <v>801</v>
      </c>
      <c r="AB110" s="247" t="s">
        <v>893</v>
      </c>
      <c r="AC110" s="248" t="s">
        <v>803</v>
      </c>
    </row>
    <row r="111" spans="23:29" x14ac:dyDescent="0.25">
      <c r="W111" s="235"/>
      <c r="X111" s="235" t="s">
        <v>270</v>
      </c>
      <c r="Y111" s="249" t="s">
        <v>798</v>
      </c>
      <c r="Z111" s="250" t="s">
        <v>800</v>
      </c>
      <c r="AA111" s="250" t="s">
        <v>802</v>
      </c>
      <c r="AB111" s="250" t="s">
        <v>894</v>
      </c>
      <c r="AC111" s="251" t="s">
        <v>804</v>
      </c>
    </row>
    <row r="112" spans="23:29" x14ac:dyDescent="0.25">
      <c r="W112" s="235"/>
      <c r="X112" s="38" t="s">
        <v>283</v>
      </c>
      <c r="Y112" s="243" t="s">
        <v>817</v>
      </c>
      <c r="Z112" s="244" t="s">
        <v>818</v>
      </c>
      <c r="AA112" s="244" t="s">
        <v>819</v>
      </c>
      <c r="AB112" s="244" t="s">
        <v>897</v>
      </c>
      <c r="AC112" s="245" t="s">
        <v>820</v>
      </c>
    </row>
    <row r="113" spans="23:29" x14ac:dyDescent="0.25">
      <c r="W113" s="38"/>
    </row>
    <row r="114" spans="23:29" x14ac:dyDescent="0.25">
      <c r="W114" s="38" t="s">
        <v>891</v>
      </c>
      <c r="X114" s="38" t="s">
        <v>269</v>
      </c>
      <c r="Y114" s="233" t="s">
        <v>807</v>
      </c>
      <c r="Z114" s="234" t="s">
        <v>809</v>
      </c>
      <c r="AA114" s="234" t="s">
        <v>811</v>
      </c>
      <c r="AB114" s="234" t="s">
        <v>895</v>
      </c>
      <c r="AC114" s="68" t="s">
        <v>805</v>
      </c>
    </row>
    <row r="115" spans="23:29" x14ac:dyDescent="0.25">
      <c r="W115" s="38"/>
      <c r="X115" s="38" t="s">
        <v>270</v>
      </c>
      <c r="Y115" s="159" t="s">
        <v>808</v>
      </c>
      <c r="Z115" s="111" t="s">
        <v>810</v>
      </c>
      <c r="AA115" s="111" t="s">
        <v>812</v>
      </c>
      <c r="AB115" s="111" t="s">
        <v>896</v>
      </c>
      <c r="AC115" s="72" t="s">
        <v>806</v>
      </c>
    </row>
    <row r="116" spans="23:29" x14ac:dyDescent="0.25">
      <c r="W116" s="38"/>
      <c r="X116" s="38" t="s">
        <v>283</v>
      </c>
      <c r="Y116" s="152" t="s">
        <v>821</v>
      </c>
      <c r="Z116" s="153" t="s">
        <v>822</v>
      </c>
      <c r="AA116" s="153" t="s">
        <v>823</v>
      </c>
      <c r="AB116" s="153" t="s">
        <v>898</v>
      </c>
      <c r="AC116" s="75" t="s">
        <v>824</v>
      </c>
    </row>
    <row r="117" spans="23:29" x14ac:dyDescent="0.25">
      <c r="W117" s="38"/>
    </row>
    <row r="118" spans="23:29" x14ac:dyDescent="0.25">
      <c r="W118" s="38" t="s">
        <v>892</v>
      </c>
      <c r="X118" s="38" t="s">
        <v>269</v>
      </c>
      <c r="Y118" s="233" t="s">
        <v>789</v>
      </c>
      <c r="Z118" s="234" t="s">
        <v>385</v>
      </c>
      <c r="AA118" s="234" t="s">
        <v>792</v>
      </c>
      <c r="AB118" s="234" t="s">
        <v>793</v>
      </c>
      <c r="AC118" s="68" t="s">
        <v>795</v>
      </c>
    </row>
    <row r="119" spans="23:29" x14ac:dyDescent="0.25">
      <c r="X119" s="38" t="s">
        <v>270</v>
      </c>
      <c r="Y119" s="159" t="s">
        <v>790</v>
      </c>
      <c r="Z119" s="111" t="s">
        <v>791</v>
      </c>
      <c r="AA119" s="111" t="s">
        <v>462</v>
      </c>
      <c r="AB119" s="111" t="s">
        <v>794</v>
      </c>
      <c r="AC119" s="72" t="s">
        <v>796</v>
      </c>
    </row>
    <row r="120" spans="23:29" x14ac:dyDescent="0.25">
      <c r="X120" s="38" t="s">
        <v>283</v>
      </c>
      <c r="Y120" s="152" t="s">
        <v>548</v>
      </c>
      <c r="Z120" s="153" t="s">
        <v>825</v>
      </c>
      <c r="AA120" s="153" t="s">
        <v>826</v>
      </c>
      <c r="AB120" s="153" t="s">
        <v>827</v>
      </c>
      <c r="AC120" s="75" t="s">
        <v>828</v>
      </c>
    </row>
  </sheetData>
  <sheetProtection algorithmName="SHA-512" hashValue="UazwPyZg8nSJWAvn3NsapDyAw5vfzxm3SZtsvcIyFteOgU01FMJjdsUaBokphkFgPTUocAhruZPVRIGM0Ksysw==" saltValue="Wqd2wkHM09s798fHwjvbDw==" spinCount="100000" sheet="1" objects="1" scenarios="1"/>
  <pageMargins left="0.7" right="0.7" top="0.75" bottom="0.75" header="0.3" footer="0.3"/>
  <pageSetup orientation="portrait" r:id="rId1"/>
  <ignoredErrors>
    <ignoredError sqref="Y19:AC24 Y4:AC10 Y1:AC3 Y11:AC14 Y37:AC46 Y28:AC33 Y25:AC27 Y58:AC73 Y113:AC120 Y15:AC16 Y34:AC36 AC53 Y53:Z53 Y54:AC54 Y52:Z52 Y48:AC51 AA53:AB53 AA52:AC52 Y55:AC57 Y77:AC105 Y109:AC109 Y74:AC76 Y110:AC111 Y106:AC108 Y112:AC112 Y17:AC17 Y47:AC47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AN59"/>
  <sheetViews>
    <sheetView topLeftCell="A25" zoomScale="75" zoomScaleNormal="75" workbookViewId="0">
      <selection activeCell="L51" sqref="L51:N51"/>
    </sheetView>
  </sheetViews>
  <sheetFormatPr defaultColWidth="9.140625" defaultRowHeight="15" x14ac:dyDescent="0.25"/>
  <cols>
    <col min="1" max="4" width="9.140625" customWidth="1"/>
    <col min="5" max="5" width="8.140625" customWidth="1"/>
    <col min="6" max="7" width="9.140625" customWidth="1"/>
    <col min="8" max="8" width="12.5703125" customWidth="1"/>
    <col min="9" max="10" width="9.140625" customWidth="1"/>
    <col min="11" max="11" width="13" customWidth="1"/>
    <col min="12" max="13" width="9.140625" customWidth="1"/>
    <col min="14" max="14" width="12.28515625" customWidth="1"/>
    <col min="15" max="16" width="9.140625" customWidth="1"/>
    <col min="17" max="17" width="12.85546875" customWidth="1"/>
    <col min="18" max="19" width="9.140625" customWidth="1"/>
    <col min="20" max="20" width="12.42578125" customWidth="1"/>
    <col min="21" max="22" width="9.140625" customWidth="1"/>
    <col min="23" max="23" width="19.5703125" customWidth="1"/>
    <col min="24" max="24" width="23.7109375" customWidth="1"/>
    <col min="25" max="25" width="15.28515625" customWidth="1"/>
    <col min="26" max="26" width="11.7109375" customWidth="1"/>
    <col min="27" max="29" width="11.140625" bestFit="1" customWidth="1"/>
    <col min="30" max="30" width="12.42578125" bestFit="1" customWidth="1"/>
    <col min="31" max="32" width="10.140625" bestFit="1" customWidth="1"/>
    <col min="33" max="35" width="10.5703125" bestFit="1" customWidth="1"/>
  </cols>
  <sheetData>
    <row r="2" spans="23:38" x14ac:dyDescent="0.25">
      <c r="W2" t="s">
        <v>36</v>
      </c>
      <c r="X2" t="s">
        <v>24</v>
      </c>
      <c r="Y2" t="s">
        <v>25</v>
      </c>
      <c r="Z2" t="s">
        <v>26</v>
      </c>
      <c r="AA2" t="s">
        <v>37</v>
      </c>
      <c r="AC2" s="45" t="s">
        <v>777</v>
      </c>
    </row>
    <row r="3" spans="23:38" x14ac:dyDescent="0.25">
      <c r="W3" s="45" t="s">
        <v>283</v>
      </c>
      <c r="AC3" s="41">
        <v>2510</v>
      </c>
      <c r="AD3" s="41">
        <v>2540</v>
      </c>
      <c r="AE3" s="33">
        <v>4490</v>
      </c>
      <c r="AF3" s="33">
        <v>3410</v>
      </c>
      <c r="AG3" s="33">
        <v>2120</v>
      </c>
      <c r="AH3" s="33">
        <v>1640</v>
      </c>
      <c r="AI3" s="33">
        <v>384</v>
      </c>
      <c r="AJ3">
        <v>419</v>
      </c>
      <c r="AK3">
        <v>164</v>
      </c>
      <c r="AL3">
        <v>208</v>
      </c>
    </row>
    <row r="4" spans="23:38" x14ac:dyDescent="0.25">
      <c r="W4" s="42">
        <f>AVERAGE(AC3:AD4)</f>
        <v>2822.5</v>
      </c>
      <c r="X4" s="42">
        <f>AVERAGE(AE3:AF4)</f>
        <v>3913.3333333333335</v>
      </c>
      <c r="Y4" s="42">
        <f>AVERAGE(AG3:AH4)</f>
        <v>2257.5</v>
      </c>
      <c r="Z4" s="42">
        <f>AVERAGE(AI3:AJ4)</f>
        <v>415.75</v>
      </c>
      <c r="AA4" s="42">
        <f>AVERAGE(AK3:AL4)</f>
        <v>188</v>
      </c>
      <c r="AC4" s="41">
        <v>3140</v>
      </c>
      <c r="AD4" s="41">
        <v>3100</v>
      </c>
      <c r="AE4" s="33" t="s">
        <v>133</v>
      </c>
      <c r="AF4" s="33">
        <v>3840</v>
      </c>
      <c r="AG4" s="33">
        <v>3530</v>
      </c>
      <c r="AH4" s="33">
        <v>1740</v>
      </c>
      <c r="AI4" s="33">
        <v>432</v>
      </c>
      <c r="AJ4">
        <v>428</v>
      </c>
      <c r="AK4">
        <v>175</v>
      </c>
      <c r="AL4">
        <v>205</v>
      </c>
    </row>
    <row r="5" spans="23:38" x14ac:dyDescent="0.25">
      <c r="W5" s="42">
        <f>AVERAGE(AC5:AD6)</f>
        <v>0.16450000000000001</v>
      </c>
      <c r="X5" s="42">
        <f>AVERAGE(AE5:AF6)</f>
        <v>5.9374999999999997E-2</v>
      </c>
      <c r="Y5" s="42">
        <f>AVERAGE(AG5:AH6)</f>
        <v>6.8750000000000006E-2</v>
      </c>
      <c r="Z5" s="42">
        <f>AVERAGE(AI5:AJ6)</f>
        <v>8.3149999999999995</v>
      </c>
      <c r="AA5" s="42">
        <f>AVERAGE(AK5:AL6)</f>
        <v>0.48175000000000001</v>
      </c>
      <c r="AC5" s="33">
        <v>0.16500000000000001</v>
      </c>
      <c r="AD5" s="33">
        <v>0.156</v>
      </c>
      <c r="AE5" s="33">
        <v>6.1100000000000002E-2</v>
      </c>
      <c r="AF5" s="33">
        <v>5.5899999999999998E-2</v>
      </c>
      <c r="AG5" s="33">
        <v>6.6600000000000006E-2</v>
      </c>
      <c r="AH5" s="33">
        <v>6.5299999999999997E-2</v>
      </c>
      <c r="AI5" s="33">
        <v>6.31</v>
      </c>
      <c r="AJ5">
        <v>9.2200000000000006</v>
      </c>
      <c r="AK5">
        <v>0.36299999999999999</v>
      </c>
      <c r="AL5">
        <v>0.56000000000000005</v>
      </c>
    </row>
    <row r="6" spans="23:38" x14ac:dyDescent="0.25">
      <c r="W6" s="42">
        <f>AVERAGE(AC7:AD8)</f>
        <v>4.8149999999999995</v>
      </c>
      <c r="X6" s="42">
        <f>AVERAGE(AE7:AF8)</f>
        <v>1.6850000000000001</v>
      </c>
      <c r="Y6" s="42">
        <f>AVERAGE(AG7:AH8)</f>
        <v>390</v>
      </c>
      <c r="Z6" s="42">
        <f>AVERAGE(AI7:AJ8)</f>
        <v>7.4775</v>
      </c>
      <c r="AA6" s="42">
        <f>AVERAGE(AK7:AL8)</f>
        <v>4.24</v>
      </c>
      <c r="AC6" s="33">
        <v>0.17699999999999999</v>
      </c>
      <c r="AD6" s="33">
        <v>0.16</v>
      </c>
      <c r="AE6" s="33">
        <v>6.3299999999999995E-2</v>
      </c>
      <c r="AF6" s="33">
        <v>5.7200000000000001E-2</v>
      </c>
      <c r="AG6" s="33">
        <v>7.3200000000000001E-2</v>
      </c>
      <c r="AH6" s="33">
        <v>6.9900000000000004E-2</v>
      </c>
      <c r="AI6" s="33">
        <v>7.81</v>
      </c>
      <c r="AJ6">
        <v>9.92</v>
      </c>
      <c r="AK6">
        <v>0.40400000000000003</v>
      </c>
      <c r="AL6">
        <v>0.6</v>
      </c>
    </row>
    <row r="7" spans="23:38" x14ac:dyDescent="0.25">
      <c r="W7" s="55">
        <f>AVERAGE(AC9:AD10)</f>
        <v>2295</v>
      </c>
      <c r="X7" s="42">
        <f>AVERAGE(AE9:AF10)</f>
        <v>517.505</v>
      </c>
      <c r="Y7" s="42">
        <f>AVERAGE(AG9:AH10)</f>
        <v>677.75</v>
      </c>
      <c r="Z7" s="55">
        <f>AVERAGE(AI9:AJ10)</f>
        <v>585</v>
      </c>
      <c r="AA7" s="42">
        <f>AVERAGE(AK9:AL10)</f>
        <v>46.150000000000006</v>
      </c>
      <c r="AC7" s="33">
        <v>4.63</v>
      </c>
      <c r="AD7" s="33">
        <v>4.47</v>
      </c>
      <c r="AE7" s="33">
        <v>1.54</v>
      </c>
      <c r="AF7" s="33">
        <v>1.58</v>
      </c>
      <c r="AG7" s="33">
        <v>320</v>
      </c>
      <c r="AH7" s="33">
        <v>417</v>
      </c>
      <c r="AI7" s="33">
        <v>5.8</v>
      </c>
      <c r="AJ7">
        <v>5.73</v>
      </c>
      <c r="AK7">
        <v>3.33</v>
      </c>
      <c r="AL7">
        <v>3.91</v>
      </c>
    </row>
    <row r="8" spans="23:38" x14ac:dyDescent="0.25">
      <c r="W8" s="55">
        <f>AVERAGE(AC11:AD12)</f>
        <v>192</v>
      </c>
      <c r="X8" s="42">
        <f>AVERAGE(AE11:AF12)</f>
        <v>60.824999999999996</v>
      </c>
      <c r="Y8" s="42">
        <f>AVERAGE(AG11:AH12)</f>
        <v>24.375000000000004</v>
      </c>
      <c r="Z8" s="42">
        <f>AVERAGE(AI11:AJ12)</f>
        <v>6.52</v>
      </c>
      <c r="AA8" s="42">
        <f>AVERAGE(AK11:AL12)</f>
        <v>3.2850000000000001</v>
      </c>
      <c r="AC8" s="33">
        <v>5.21</v>
      </c>
      <c r="AD8" s="33">
        <v>4.95</v>
      </c>
      <c r="AE8" s="33">
        <v>1.83</v>
      </c>
      <c r="AF8" s="33">
        <v>1.79</v>
      </c>
      <c r="AG8" s="33">
        <v>379</v>
      </c>
      <c r="AH8" s="33">
        <v>444</v>
      </c>
      <c r="AI8" s="33">
        <v>10.199999999999999</v>
      </c>
      <c r="AJ8">
        <v>8.18</v>
      </c>
      <c r="AK8">
        <v>4.76</v>
      </c>
      <c r="AL8">
        <v>4.96</v>
      </c>
    </row>
    <row r="9" spans="23:38" x14ac:dyDescent="0.25">
      <c r="W9" s="42">
        <f>AVERAGE(AC13:AD14)</f>
        <v>8.9699999999999989</v>
      </c>
      <c r="X9" s="42">
        <f>AVERAGE(AE13:AF14)</f>
        <v>2.7974999999999999</v>
      </c>
      <c r="Y9" s="42">
        <f>AVERAGE(AG13:AH14)</f>
        <v>0.82024999999999992</v>
      </c>
      <c r="Z9" s="42">
        <f>AVERAGE(AI13:AJ14)</f>
        <v>0.33074999999999999</v>
      </c>
      <c r="AA9" s="42">
        <f>AVERAGE(AK13:AL14)</f>
        <v>0.26850000000000002</v>
      </c>
      <c r="AC9" s="33">
        <v>1710</v>
      </c>
      <c r="AD9" s="33">
        <v>2840</v>
      </c>
      <c r="AE9" s="33">
        <v>499</v>
      </c>
      <c r="AF9" s="33">
        <v>977</v>
      </c>
      <c r="AG9" s="33">
        <v>689</v>
      </c>
      <c r="AH9" s="33">
        <v>713</v>
      </c>
      <c r="AI9" s="33">
        <v>748</v>
      </c>
      <c r="AJ9">
        <v>359</v>
      </c>
      <c r="AK9">
        <v>37.700000000000003</v>
      </c>
      <c r="AL9">
        <v>54.2</v>
      </c>
    </row>
    <row r="10" spans="23:38" x14ac:dyDescent="0.25">
      <c r="W10" s="42">
        <f>AVERAGE(AC15:AD16)</f>
        <v>7.5050000000000008</v>
      </c>
      <c r="X10" s="42">
        <f>AVERAGE(AE15:AF16)</f>
        <v>3.5874999999999999</v>
      </c>
      <c r="Y10" s="42">
        <f>AVERAGE(AG15:AH16)</f>
        <v>0.88250000000000006</v>
      </c>
      <c r="Z10" s="42">
        <f>AVERAGE(AI15:AJ16)</f>
        <v>0.45550000000000002</v>
      </c>
      <c r="AA10" s="42">
        <f>AVERAGE(AK15:AL16)</f>
        <v>0.42399999999999999</v>
      </c>
      <c r="AC10" s="33">
        <v>1770</v>
      </c>
      <c r="AD10" s="33">
        <v>2860</v>
      </c>
      <c r="AE10" s="33">
        <v>593</v>
      </c>
      <c r="AF10" s="33">
        <v>1.02</v>
      </c>
      <c r="AG10" s="33">
        <v>851</v>
      </c>
      <c r="AH10" s="33">
        <v>458</v>
      </c>
      <c r="AI10" s="33">
        <v>866</v>
      </c>
      <c r="AJ10">
        <v>367</v>
      </c>
      <c r="AK10">
        <v>39.4</v>
      </c>
      <c r="AL10">
        <v>53.3</v>
      </c>
    </row>
    <row r="11" spans="23:38" x14ac:dyDescent="0.25">
      <c r="W11" s="42">
        <f>AVERAGE(AC17:AD18)</f>
        <v>2.6349999999999998</v>
      </c>
      <c r="X11" s="42">
        <f>AVERAGE(AE17:AF18)</f>
        <v>1.0142500000000001</v>
      </c>
      <c r="Y11" s="42">
        <f>AVERAGE(AG17:AH18)</f>
        <v>0.32200000000000001</v>
      </c>
      <c r="Z11" s="42">
        <f>AVERAGE(AI17:AJ18)</f>
        <v>0.15125000000000002</v>
      </c>
      <c r="AA11" s="42">
        <f>AVERAGE(AK17:AL18)</f>
        <v>0.110025</v>
      </c>
      <c r="AC11" s="33">
        <v>215</v>
      </c>
      <c r="AD11" s="33">
        <v>204</v>
      </c>
      <c r="AE11" s="33">
        <v>60.6</v>
      </c>
      <c r="AF11" s="33">
        <v>70</v>
      </c>
      <c r="AG11" s="33">
        <v>39.200000000000003</v>
      </c>
      <c r="AH11" s="33">
        <v>26.2</v>
      </c>
      <c r="AI11" s="33">
        <v>6.1</v>
      </c>
      <c r="AJ11">
        <v>6.94</v>
      </c>
      <c r="AK11">
        <v>2.95</v>
      </c>
      <c r="AL11">
        <v>3.58</v>
      </c>
    </row>
    <row r="12" spans="23:38" x14ac:dyDescent="0.25">
      <c r="W12" s="42">
        <f>AVERAGE(AC19:AD20)</f>
        <v>6.9374999999999992E-3</v>
      </c>
      <c r="X12" s="42">
        <f>AVERAGE(AE19:AF20)</f>
        <v>3.8025000000000003E-3</v>
      </c>
      <c r="Y12" s="42">
        <f>AVERAGE(AG19:AH20)</f>
        <v>1.1875E-3</v>
      </c>
      <c r="Z12" s="42">
        <f>AVERAGE(AI19:AJ20)</f>
        <v>1.4775000000000001E-3</v>
      </c>
      <c r="AA12" s="42">
        <f>AVERAGE(AK19:AL20)</f>
        <v>9.9500000000000001E-4</v>
      </c>
      <c r="AC12" s="33">
        <v>162</v>
      </c>
      <c r="AD12" s="33">
        <v>187</v>
      </c>
      <c r="AE12" s="33">
        <v>49.8</v>
      </c>
      <c r="AF12" s="33">
        <v>62.9</v>
      </c>
      <c r="AG12" s="33">
        <v>14.4</v>
      </c>
      <c r="AH12" s="33">
        <v>17.7</v>
      </c>
      <c r="AI12" s="33">
        <v>6</v>
      </c>
      <c r="AJ12">
        <v>7.04</v>
      </c>
      <c r="AK12">
        <v>2.96</v>
      </c>
      <c r="AL12">
        <v>3.65</v>
      </c>
    </row>
    <row r="13" spans="23:38" x14ac:dyDescent="0.25">
      <c r="W13" s="42">
        <f>AVERAGE(AC21:AD22)</f>
        <v>4.5924999999999994E-2</v>
      </c>
      <c r="X13" s="42">
        <f>AVERAGE(AE21:AF22)</f>
        <v>2.5125000000000001E-2</v>
      </c>
      <c r="Y13" s="42">
        <f>AVERAGE(AG21:AH22)</f>
        <v>9.2449999999999997E-3</v>
      </c>
      <c r="Z13" s="42">
        <f>AVERAGE(AI21:AJ22)</f>
        <v>5.3550000000000004E-3</v>
      </c>
      <c r="AA13" s="42">
        <f>AVERAGE(AK21:AL22)</f>
        <v>4.8725000000000001E-3</v>
      </c>
      <c r="AC13" s="33">
        <v>9.3800000000000008</v>
      </c>
      <c r="AD13" s="33">
        <v>10.199999999999999</v>
      </c>
      <c r="AE13" s="33">
        <v>2.66</v>
      </c>
      <c r="AF13" s="33">
        <v>3.53</v>
      </c>
      <c r="AG13" s="33">
        <v>0.47599999999999998</v>
      </c>
      <c r="AH13" s="33">
        <v>1.1299999999999999</v>
      </c>
      <c r="AI13" s="33">
        <v>0.28399999999999997</v>
      </c>
      <c r="AJ13">
        <v>0.378</v>
      </c>
      <c r="AK13">
        <v>0.224</v>
      </c>
      <c r="AL13">
        <v>0.32600000000000001</v>
      </c>
    </row>
    <row r="14" spans="23:38" x14ac:dyDescent="0.25">
      <c r="W14" s="42">
        <f>AVERAGE(AC23:AD24)</f>
        <v>1.0307499999999998</v>
      </c>
      <c r="X14" s="42">
        <f>AVERAGE(AE23:AF24)</f>
        <v>0.56600000000000006</v>
      </c>
      <c r="Y14" s="42">
        <f>AVERAGE(AG23:AH24)</f>
        <v>9.9599999999999994E-2</v>
      </c>
      <c r="Z14" s="42">
        <f>AVERAGE(AI23:AJ24)</f>
        <v>0.13675000000000001</v>
      </c>
      <c r="AA14" s="42">
        <f>AVERAGE(AK23:AL24)</f>
        <v>0.11874999999999999</v>
      </c>
      <c r="AC14" s="33">
        <v>7.71</v>
      </c>
      <c r="AD14" s="33">
        <v>8.59</v>
      </c>
      <c r="AE14" s="33">
        <v>2.19</v>
      </c>
      <c r="AF14" s="33">
        <v>2.81</v>
      </c>
      <c r="AG14" s="33">
        <v>0.52500000000000002</v>
      </c>
      <c r="AH14" s="33">
        <v>1.1499999999999999</v>
      </c>
      <c r="AI14" s="33">
        <v>0.28299999999999997</v>
      </c>
      <c r="AJ14">
        <v>0.378</v>
      </c>
      <c r="AK14">
        <v>0.217</v>
      </c>
      <c r="AL14">
        <v>0.307</v>
      </c>
    </row>
    <row r="15" spans="23:38" x14ac:dyDescent="0.25">
      <c r="W15" s="42">
        <f>AVERAGE(AC25:AD26)</f>
        <v>4.58E-2</v>
      </c>
      <c r="X15" s="42">
        <f>AVERAGE(AE25:AF26)</f>
        <v>2.205E-2</v>
      </c>
      <c r="Y15" s="42">
        <f>AVERAGE(AG25:AH26)</f>
        <v>7.9675000000000006E-3</v>
      </c>
      <c r="Z15" s="42">
        <f>AVERAGE(AI25:AJ26)</f>
        <v>4.4349999999999997E-3</v>
      </c>
      <c r="AA15" s="42">
        <f>AVERAGE(AK25:AL26)</f>
        <v>3.1350000000000002E-3</v>
      </c>
      <c r="AC15" s="33">
        <v>7.83</v>
      </c>
      <c r="AD15" s="33">
        <v>8.48</v>
      </c>
      <c r="AE15" s="33">
        <v>2.93</v>
      </c>
      <c r="AF15" s="33">
        <v>4.38</v>
      </c>
      <c r="AG15" s="33">
        <v>0.66200000000000003</v>
      </c>
      <c r="AH15" s="33">
        <v>1.07</v>
      </c>
      <c r="AI15" s="33">
        <v>0.40899999999999997</v>
      </c>
      <c r="AJ15">
        <v>0.48899999999999999</v>
      </c>
      <c r="AK15">
        <v>0.35699999999999998</v>
      </c>
      <c r="AL15">
        <v>0.48699999999999999</v>
      </c>
    </row>
    <row r="16" spans="23:38" x14ac:dyDescent="0.25">
      <c r="W16" s="42">
        <f>AVERAGE(AC27:AD28)</f>
        <v>0.66825000000000001</v>
      </c>
      <c r="X16" s="42">
        <f>AVERAGE(AE27:AF28)</f>
        <v>0.18025000000000002</v>
      </c>
      <c r="Y16" s="42">
        <f>AVERAGE(AG27:AH28)</f>
        <v>6.7574999999999996E-2</v>
      </c>
      <c r="Z16" s="42">
        <f>AVERAGE(AI27:AJ28)</f>
        <v>5.8075000000000002E-3</v>
      </c>
      <c r="AA16" s="42">
        <f>AVERAGE(AK27:AL28)</f>
        <v>2.6499999999999999E-2</v>
      </c>
      <c r="AC16" s="33">
        <v>6.22</v>
      </c>
      <c r="AD16" s="33">
        <v>7.49</v>
      </c>
      <c r="AE16" s="33">
        <v>2.94</v>
      </c>
      <c r="AF16" s="33">
        <v>4.0999999999999996</v>
      </c>
      <c r="AG16" s="33">
        <v>0.66800000000000004</v>
      </c>
      <c r="AH16" s="33">
        <v>1.1299999999999999</v>
      </c>
      <c r="AI16" s="33">
        <v>0.41499999999999998</v>
      </c>
      <c r="AJ16">
        <v>0.50900000000000001</v>
      </c>
      <c r="AK16">
        <v>0.35799999999999998</v>
      </c>
      <c r="AL16">
        <v>0.49399999999999999</v>
      </c>
    </row>
    <row r="17" spans="23:40" x14ac:dyDescent="0.25">
      <c r="W17" s="42">
        <f>AVERAGE(AC29:AD30)</f>
        <v>18.899999999999999</v>
      </c>
      <c r="X17" s="42">
        <f>AVERAGE(AE29:AF30)</f>
        <v>10.585000000000001</v>
      </c>
      <c r="Y17" s="42">
        <f>AVERAGE(AG29:AH30)</f>
        <v>1.7549999999999999</v>
      </c>
      <c r="Z17" s="42">
        <f>AVERAGE(AI29:AJ30)</f>
        <v>0.31425000000000003</v>
      </c>
      <c r="AA17" s="42">
        <f>AVERAGE(AK29:AL30)</f>
        <v>0.20150000000000001</v>
      </c>
      <c r="AC17" s="33">
        <v>2.7</v>
      </c>
      <c r="AD17" s="33">
        <v>3.07</v>
      </c>
      <c r="AE17" s="33">
        <v>0.82099999999999995</v>
      </c>
      <c r="AF17" s="33">
        <v>1.26</v>
      </c>
      <c r="AG17" s="33">
        <v>0.253</v>
      </c>
      <c r="AH17" s="33">
        <v>0.39100000000000001</v>
      </c>
      <c r="AI17" s="33">
        <v>0.13300000000000001</v>
      </c>
      <c r="AJ17">
        <v>0.16800000000000001</v>
      </c>
      <c r="AK17">
        <v>8.9300000000000004E-2</v>
      </c>
      <c r="AL17">
        <v>0.128</v>
      </c>
    </row>
    <row r="18" spans="23:40" x14ac:dyDescent="0.25">
      <c r="AC18" s="33">
        <v>2.08</v>
      </c>
      <c r="AD18" s="33">
        <v>2.69</v>
      </c>
      <c r="AE18" s="33">
        <v>0.80600000000000005</v>
      </c>
      <c r="AF18" s="33">
        <v>1.17</v>
      </c>
      <c r="AG18" s="33">
        <v>0.254</v>
      </c>
      <c r="AH18" s="33">
        <v>0.39</v>
      </c>
      <c r="AI18" s="33">
        <v>0.13400000000000001</v>
      </c>
      <c r="AJ18">
        <v>0.17</v>
      </c>
      <c r="AK18">
        <v>9.1800000000000007E-2</v>
      </c>
      <c r="AL18">
        <v>0.13100000000000001</v>
      </c>
    </row>
    <row r="19" spans="23:40" x14ac:dyDescent="0.25">
      <c r="AC19" s="33">
        <v>7.3299999999999997E-3</v>
      </c>
      <c r="AD19" s="33">
        <v>6.77E-3</v>
      </c>
      <c r="AE19" s="33">
        <v>3.9100000000000003E-3</v>
      </c>
      <c r="AF19" s="33">
        <v>3.7699999999999999E-3</v>
      </c>
      <c r="AG19" s="33">
        <v>1.1900000000000001E-3</v>
      </c>
      <c r="AH19" s="33">
        <v>1.14E-3</v>
      </c>
      <c r="AI19" s="33">
        <v>1.65E-3</v>
      </c>
      <c r="AJ19">
        <v>1.4300000000000001E-3</v>
      </c>
      <c r="AK19">
        <v>1.09E-3</v>
      </c>
      <c r="AL19">
        <v>1E-3</v>
      </c>
    </row>
    <row r="20" spans="23:40" x14ac:dyDescent="0.25">
      <c r="AC20" s="33">
        <v>6.8999999999999999E-3</v>
      </c>
      <c r="AD20" s="33">
        <v>6.7499999999999999E-3</v>
      </c>
      <c r="AE20" s="33">
        <v>3.79E-3</v>
      </c>
      <c r="AF20" s="33">
        <v>3.7399999999999998E-3</v>
      </c>
      <c r="AG20" s="33">
        <v>1.23E-3</v>
      </c>
      <c r="AH20" s="33">
        <v>1.1900000000000001E-3</v>
      </c>
      <c r="AI20" s="33">
        <v>1.49E-3</v>
      </c>
      <c r="AJ20">
        <v>1.34E-3</v>
      </c>
      <c r="AK20">
        <v>9.9400000000000009E-4</v>
      </c>
      <c r="AL20">
        <v>8.9599999999999999E-4</v>
      </c>
    </row>
    <row r="21" spans="23:40" x14ac:dyDescent="0.25">
      <c r="AC21" s="33">
        <v>4.8599999999999997E-2</v>
      </c>
      <c r="AD21" s="33">
        <v>4.4999999999999998E-2</v>
      </c>
      <c r="AE21" s="33">
        <v>2.4799999999999999E-2</v>
      </c>
      <c r="AF21" s="33">
        <v>2.47E-2</v>
      </c>
      <c r="AG21" s="33">
        <v>8.9899999999999997E-3</v>
      </c>
      <c r="AH21" s="33">
        <v>8.9300000000000004E-3</v>
      </c>
      <c r="AI21" s="33">
        <v>5.13E-3</v>
      </c>
      <c r="AJ21">
        <v>4.6600000000000001E-3</v>
      </c>
      <c r="AK21">
        <v>4.3600000000000002E-3</v>
      </c>
      <c r="AL21">
        <v>4.1999999999999997E-3</v>
      </c>
    </row>
    <row r="22" spans="23:40" x14ac:dyDescent="0.25">
      <c r="AC22" s="33">
        <v>4.5600000000000002E-2</v>
      </c>
      <c r="AD22" s="33">
        <v>4.4499999999999998E-2</v>
      </c>
      <c r="AE22" s="33">
        <v>2.5600000000000001E-2</v>
      </c>
      <c r="AF22" s="33">
        <v>2.5399999999999999E-2</v>
      </c>
      <c r="AG22" s="33">
        <v>9.6600000000000002E-3</v>
      </c>
      <c r="AH22" s="33">
        <v>9.4000000000000004E-3</v>
      </c>
      <c r="AI22" s="33">
        <v>6.1700000000000001E-3</v>
      </c>
      <c r="AJ22">
        <v>5.4599999999999996E-3</v>
      </c>
      <c r="AK22">
        <v>5.7000000000000002E-3</v>
      </c>
      <c r="AL22">
        <v>5.2300000000000003E-3</v>
      </c>
    </row>
    <row r="23" spans="23:40" x14ac:dyDescent="0.25">
      <c r="AC23">
        <v>0.79</v>
      </c>
      <c r="AD23">
        <v>1.29</v>
      </c>
      <c r="AE23">
        <v>0.38800000000000001</v>
      </c>
      <c r="AF23">
        <v>0.73499999999999999</v>
      </c>
      <c r="AG23">
        <v>8.0100000000000005E-2</v>
      </c>
      <c r="AH23">
        <v>0.10299999999999999</v>
      </c>
      <c r="AI23">
        <v>0.114</v>
      </c>
      <c r="AJ23">
        <v>0.16200000000000001</v>
      </c>
      <c r="AK23">
        <v>0.10199999999999999</v>
      </c>
      <c r="AL23">
        <v>0.128</v>
      </c>
    </row>
    <row r="24" spans="23:40" x14ac:dyDescent="0.25">
      <c r="AC24">
        <v>0.81299999999999994</v>
      </c>
      <c r="AD24">
        <v>1.23</v>
      </c>
      <c r="AE24">
        <v>0.42499999999999999</v>
      </c>
      <c r="AF24">
        <v>0.71599999999999997</v>
      </c>
      <c r="AG24">
        <v>9.8299999999999998E-2</v>
      </c>
      <c r="AH24">
        <v>0.11700000000000001</v>
      </c>
      <c r="AI24">
        <v>0.111</v>
      </c>
      <c r="AJ24">
        <v>0.16</v>
      </c>
      <c r="AK24">
        <v>0.108</v>
      </c>
      <c r="AL24">
        <v>0.13700000000000001</v>
      </c>
    </row>
    <row r="25" spans="23:40" x14ac:dyDescent="0.25">
      <c r="AC25">
        <v>4.6800000000000001E-2</v>
      </c>
      <c r="AD25">
        <v>4.4200000000000003E-2</v>
      </c>
      <c r="AE25">
        <v>2.1600000000000001E-2</v>
      </c>
      <c r="AF25">
        <v>2.1499999999999998E-2</v>
      </c>
      <c r="AG25">
        <v>8.0800000000000004E-3</v>
      </c>
      <c r="AH25">
        <v>7.6699999999999997E-3</v>
      </c>
      <c r="AI25">
        <v>4.4400000000000004E-3</v>
      </c>
      <c r="AJ25">
        <v>4.3299999999999996E-3</v>
      </c>
      <c r="AK25">
        <v>3.3600000000000001E-3</v>
      </c>
      <c r="AL25">
        <v>3.0999999999999999E-3</v>
      </c>
    </row>
    <row r="26" spans="23:40" x14ac:dyDescent="0.25">
      <c r="AC26">
        <v>4.65E-2</v>
      </c>
      <c r="AD26">
        <v>4.5699999999999998E-2</v>
      </c>
      <c r="AE26">
        <v>2.3099999999999999E-2</v>
      </c>
      <c r="AF26">
        <v>2.1999999999999999E-2</v>
      </c>
      <c r="AG26">
        <v>8.3300000000000006E-3</v>
      </c>
      <c r="AH26">
        <v>7.79E-3</v>
      </c>
      <c r="AI26">
        <v>4.5900000000000003E-3</v>
      </c>
      <c r="AJ26">
        <v>4.3800000000000002E-3</v>
      </c>
      <c r="AK26">
        <v>3.2000000000000002E-3</v>
      </c>
      <c r="AL26">
        <v>2.8800000000000002E-3</v>
      </c>
    </row>
    <row r="27" spans="23:40" x14ac:dyDescent="0.25">
      <c r="AC27">
        <v>0.56100000000000005</v>
      </c>
      <c r="AD27">
        <v>0.78100000000000003</v>
      </c>
      <c r="AE27">
        <v>0.16500000000000001</v>
      </c>
      <c r="AF27">
        <v>0.193</v>
      </c>
      <c r="AG27">
        <v>6.2799999999999995E-2</v>
      </c>
      <c r="AH27">
        <v>7.0999999999999994E-2</v>
      </c>
      <c r="AI27">
        <v>5.2599999999999999E-3</v>
      </c>
      <c r="AJ27">
        <v>6.4200000000000004E-3</v>
      </c>
      <c r="AK27">
        <v>2.58E-2</v>
      </c>
      <c r="AL27">
        <v>2.8500000000000001E-2</v>
      </c>
    </row>
    <row r="28" spans="23:40" x14ac:dyDescent="0.25">
      <c r="AC28">
        <v>0.56999999999999995</v>
      </c>
      <c r="AD28">
        <v>0.76100000000000001</v>
      </c>
      <c r="AE28">
        <v>0.16900000000000001</v>
      </c>
      <c r="AF28">
        <v>0.19400000000000001</v>
      </c>
      <c r="AG28">
        <v>6.4100000000000004E-2</v>
      </c>
      <c r="AH28">
        <v>7.2400000000000006E-2</v>
      </c>
      <c r="AI28">
        <v>5.1700000000000001E-3</v>
      </c>
      <c r="AJ28">
        <v>6.3800000000000003E-3</v>
      </c>
      <c r="AK28">
        <v>2.5100000000000001E-2</v>
      </c>
      <c r="AL28">
        <v>2.6599999999999999E-2</v>
      </c>
    </row>
    <row r="29" spans="23:40" x14ac:dyDescent="0.25">
      <c r="AC29">
        <v>18.5</v>
      </c>
      <c r="AD29">
        <v>19.100000000000001</v>
      </c>
      <c r="AE29">
        <v>9.64</v>
      </c>
      <c r="AF29">
        <v>10.9</v>
      </c>
      <c r="AG29">
        <v>1.75</v>
      </c>
      <c r="AH29">
        <v>1.69</v>
      </c>
      <c r="AI29">
        <v>0.25900000000000001</v>
      </c>
      <c r="AJ29">
        <v>0.34300000000000003</v>
      </c>
      <c r="AK29">
        <v>0.14899999999999999</v>
      </c>
      <c r="AL29">
        <v>0.251</v>
      </c>
    </row>
    <row r="30" spans="23:40" x14ac:dyDescent="0.25">
      <c r="AC30">
        <v>18</v>
      </c>
      <c r="AD30">
        <v>20</v>
      </c>
      <c r="AE30">
        <v>10.3</v>
      </c>
      <c r="AF30">
        <v>11.5</v>
      </c>
      <c r="AG30">
        <v>1.83</v>
      </c>
      <c r="AH30">
        <v>1.75</v>
      </c>
      <c r="AI30">
        <v>0.29299999999999998</v>
      </c>
      <c r="AJ30">
        <v>0.36199999999999999</v>
      </c>
      <c r="AK30">
        <v>0.157</v>
      </c>
      <c r="AL30">
        <v>0.249</v>
      </c>
    </row>
    <row r="31" spans="23:40" x14ac:dyDescent="0.25">
      <c r="AA31" s="45" t="s">
        <v>778</v>
      </c>
      <c r="AB31" s="45" t="s">
        <v>779</v>
      </c>
      <c r="AD31" s="45" t="s">
        <v>775</v>
      </c>
      <c r="AJ31" s="45" t="s">
        <v>776</v>
      </c>
    </row>
    <row r="32" spans="23:40" x14ac:dyDescent="0.25">
      <c r="W32" t="s">
        <v>15</v>
      </c>
      <c r="AA32" s="44">
        <f t="shared" ref="AA32:AA45" si="0">AVERAGE(AD32:AH32)</f>
        <v>360.94749676109757</v>
      </c>
      <c r="AB32" s="44">
        <f t="shared" ref="AB32:AB45" si="1">AVERAGE(AJ32:AN32)</f>
        <v>16.330172282047066</v>
      </c>
      <c r="AC32" s="43"/>
      <c r="AD32" s="42">
        <f>STDEV(AC3:AD4)</f>
        <v>344.12933615139525</v>
      </c>
      <c r="AE32" s="42">
        <f>STDEV(AE3:AF4)</f>
        <v>543.72174256078085</v>
      </c>
      <c r="AF32" s="42">
        <f>STDEV(AG3:AH4)</f>
        <v>873.16951389750204</v>
      </c>
      <c r="AG32" s="42">
        <f>STDEV(AI3:AJ4)</f>
        <v>21.853680086734439</v>
      </c>
      <c r="AH32" s="42">
        <f>STDEV(AK3:AL4)</f>
        <v>21.863211109075447</v>
      </c>
      <c r="AJ32" s="44">
        <f t="shared" ref="AJ32:AN45" si="2">(AD32/W4)*100</f>
        <v>12.192359119624278</v>
      </c>
      <c r="AK32" s="44">
        <f t="shared" si="2"/>
        <v>13.894082007515692</v>
      </c>
      <c r="AL32" s="44">
        <f t="shared" si="2"/>
        <v>38.678605266777502</v>
      </c>
      <c r="AM32" s="44">
        <f t="shared" si="2"/>
        <v>5.2564474051075019</v>
      </c>
      <c r="AN32" s="44">
        <f t="shared" si="2"/>
        <v>11.629367611210343</v>
      </c>
    </row>
    <row r="33" spans="4:40" x14ac:dyDescent="0.25">
      <c r="W33" t="s">
        <v>4</v>
      </c>
      <c r="AA33" s="44">
        <f t="shared" si="0"/>
        <v>0.3461761057210217</v>
      </c>
      <c r="AB33" s="44">
        <f t="shared" si="1"/>
        <v>11.94671972615139</v>
      </c>
      <c r="AD33" s="42">
        <f>STDEV(AC5:AD6)</f>
        <v>9.1104335791442944E-3</v>
      </c>
      <c r="AE33" s="42">
        <f>STDEV(AE5:AF6)</f>
        <v>3.4247870980057523E-3</v>
      </c>
      <c r="AF33" s="42">
        <f>STDEV(AG5:AH6)</f>
        <v>3.5425979167836704E-3</v>
      </c>
      <c r="AG33" s="42">
        <f>STDEV(AI5:AJ6)</f>
        <v>1.5989684174491994</v>
      </c>
      <c r="AH33" s="42">
        <f>STDEV(AK5:AL6)</f>
        <v>0.11583429256197543</v>
      </c>
      <c r="AJ33" s="44">
        <f t="shared" si="2"/>
        <v>5.5382574949205434</v>
      </c>
      <c r="AK33" s="44">
        <f t="shared" si="2"/>
        <v>5.7680624808517935</v>
      </c>
      <c r="AL33" s="44">
        <f t="shared" si="2"/>
        <v>5.1528696971398835</v>
      </c>
      <c r="AM33" s="44">
        <f t="shared" si="2"/>
        <v>19.229926848456998</v>
      </c>
      <c r="AN33" s="44">
        <f t="shared" si="2"/>
        <v>24.044482109387737</v>
      </c>
    </row>
    <row r="34" spans="4:40" x14ac:dyDescent="0.25">
      <c r="W34" t="s">
        <v>16</v>
      </c>
      <c r="AA34" s="44">
        <f t="shared" si="0"/>
        <v>11.42480831101873</v>
      </c>
      <c r="AB34" s="44">
        <f t="shared" si="1"/>
        <v>15.172283658446466</v>
      </c>
      <c r="AC34" s="43"/>
      <c r="AD34" s="42">
        <f>STDEV(AC7:AD8)</f>
        <v>0.3304037933599836</v>
      </c>
      <c r="AE34" s="42">
        <f>STDEV(AE7:AF8)</f>
        <v>0.14617341299520467</v>
      </c>
      <c r="AF34" s="42">
        <f>STDEV(AG7:AH8)</f>
        <v>53.746317703324259</v>
      </c>
      <c r="AG34" s="42">
        <f>STDEV(AI7:AJ8)</f>
        <v>2.1426832865980594</v>
      </c>
      <c r="AH34" s="42">
        <f>STDEV(AK7:AL8)</f>
        <v>0.75846335881614224</v>
      </c>
      <c r="AJ34" s="44">
        <f t="shared" si="2"/>
        <v>6.8619687094492967</v>
      </c>
      <c r="AK34" s="44">
        <f t="shared" si="2"/>
        <v>8.6749799997154113</v>
      </c>
      <c r="AL34" s="44">
        <f t="shared" si="2"/>
        <v>13.781107103416476</v>
      </c>
      <c r="AM34" s="44">
        <f t="shared" si="2"/>
        <v>28.655075715119484</v>
      </c>
      <c r="AN34" s="44">
        <f t="shared" si="2"/>
        <v>17.888286764531657</v>
      </c>
    </row>
    <row r="35" spans="4:40" x14ac:dyDescent="0.25">
      <c r="W35" t="s">
        <v>17</v>
      </c>
      <c r="AA35" s="44">
        <f t="shared" si="0"/>
        <v>295.12873343118423</v>
      </c>
      <c r="AB35" s="44">
        <f t="shared" si="1"/>
        <v>38.656745367280401</v>
      </c>
      <c r="AD35" s="42">
        <f>STDEV(AC9:AD10)</f>
        <v>641.37872327250352</v>
      </c>
      <c r="AE35" s="42">
        <f>STDEV(AE9:AF10)</f>
        <v>401.63596298970378</v>
      </c>
      <c r="AF35" s="42">
        <f>STDEV(AG9:AH10)</f>
        <v>162.96702120367789</v>
      </c>
      <c r="AG35" s="42">
        <f>STDEV(AI9:AJ10)</f>
        <v>260.851170849075</v>
      </c>
      <c r="AH35" s="42">
        <f>STDEV(AK9:AL10)</f>
        <v>8.8107888409607913</v>
      </c>
      <c r="AJ35" s="44">
        <f t="shared" si="2"/>
        <v>27.946785327777928</v>
      </c>
      <c r="AK35" s="44">
        <f t="shared" si="2"/>
        <v>77.610064248597368</v>
      </c>
      <c r="AL35" s="44">
        <f t="shared" si="2"/>
        <v>24.045300066938825</v>
      </c>
      <c r="AM35" s="44">
        <f t="shared" si="2"/>
        <v>44.589943734884621</v>
      </c>
      <c r="AN35" s="44">
        <f t="shared" si="2"/>
        <v>19.09163345820323</v>
      </c>
    </row>
    <row r="36" spans="4:40" x14ac:dyDescent="0.25">
      <c r="W36" t="s">
        <v>265</v>
      </c>
      <c r="AA36" s="44">
        <f t="shared" si="0"/>
        <v>8.6877588131234056</v>
      </c>
      <c r="AB36" s="44">
        <f t="shared" si="1"/>
        <v>18.233778925647165</v>
      </c>
      <c r="AC36" s="43"/>
      <c r="AD36" s="42">
        <f>STDEV(AC11:AD12)</f>
        <v>23.079572497485014</v>
      </c>
      <c r="AE36" s="42">
        <f>STDEV(AE11:AF12)</f>
        <v>8.3683431255337002</v>
      </c>
      <c r="AF36" s="42">
        <f>STDEV(AG11:AH12)</f>
        <v>11.062963737926042</v>
      </c>
      <c r="AG36" s="42">
        <f>STDEV(AI11:AJ12)</f>
        <v>0.54577162501055965</v>
      </c>
      <c r="AH36" s="42">
        <f>STDEV(AK11:AL12)</f>
        <v>0.38214307966170585</v>
      </c>
      <c r="AJ36" s="44">
        <f t="shared" si="2"/>
        <v>12.020610675773446</v>
      </c>
      <c r="AK36" s="44">
        <f t="shared" si="2"/>
        <v>13.758065146787835</v>
      </c>
      <c r="AL36" s="44">
        <f t="shared" si="2"/>
        <v>45.386517899183751</v>
      </c>
      <c r="AM36" s="44">
        <f t="shared" si="2"/>
        <v>8.3707304449472346</v>
      </c>
      <c r="AN36" s="44">
        <f t="shared" si="2"/>
        <v>11.632970461543557</v>
      </c>
    </row>
    <row r="37" spans="4:40" x14ac:dyDescent="0.25">
      <c r="W37" t="s">
        <v>31</v>
      </c>
      <c r="AA37" s="44">
        <f t="shared" si="0"/>
        <v>0.42044833820727801</v>
      </c>
      <c r="AB37" s="44">
        <f t="shared" si="1"/>
        <v>22.838651057980549</v>
      </c>
      <c r="AC37" s="43"/>
      <c r="AD37" s="42">
        <f>STDEV(AC13:AD14)</f>
        <v>1.0666145820617161</v>
      </c>
      <c r="AE37" s="46">
        <f>STDEV(AE13:AF14)</f>
        <v>0.55518015094201867</v>
      </c>
      <c r="AF37" s="46">
        <f>STDEV(AG13:AH14)</f>
        <v>0.36984715311418409</v>
      </c>
      <c r="AG37" s="46">
        <f>STDEV(AI13:AJ14)</f>
        <v>5.4561127798705561E-2</v>
      </c>
      <c r="AH37" s="46">
        <f>STDEV(AK13:AL14)</f>
        <v>5.6038677119765408E-2</v>
      </c>
      <c r="AJ37" s="44">
        <f t="shared" si="2"/>
        <v>11.890909499015789</v>
      </c>
      <c r="AK37" s="44">
        <f t="shared" si="2"/>
        <v>19.845581803110587</v>
      </c>
      <c r="AL37" s="44">
        <f t="shared" si="2"/>
        <v>45.089564536931924</v>
      </c>
      <c r="AM37" s="44">
        <f t="shared" si="2"/>
        <v>16.496183763780973</v>
      </c>
      <c r="AN37" s="44">
        <f t="shared" si="2"/>
        <v>20.871015687063466</v>
      </c>
    </row>
    <row r="38" spans="4:40" x14ac:dyDescent="0.25">
      <c r="W38" t="s">
        <v>30</v>
      </c>
      <c r="AA38" s="44">
        <f t="shared" si="0"/>
        <v>0.41845011316588748</v>
      </c>
      <c r="AB38" s="44">
        <f t="shared" si="1"/>
        <v>18.360857562739916</v>
      </c>
      <c r="AC38" s="43"/>
      <c r="AD38" s="46">
        <f>STDEV(AC15:AD16)</f>
        <v>0.95003508707134254</v>
      </c>
      <c r="AE38" s="46">
        <f>STDEV(AE15:AF16)</f>
        <v>0.76207501817953138</v>
      </c>
      <c r="AF38" s="46">
        <f>STDEV(AG15:AH16)</f>
        <v>0.25235094610482417</v>
      </c>
      <c r="AG38" s="46">
        <f>STDEV(AI15:AJ16)</f>
        <v>5.0947685586949565E-2</v>
      </c>
      <c r="AH38" s="46">
        <f>STDEV(AK15:AL16)</f>
        <v>7.6841828886789712E-2</v>
      </c>
      <c r="AJ38" s="44">
        <f t="shared" si="2"/>
        <v>12.658695364041872</v>
      </c>
      <c r="AK38" s="44">
        <f t="shared" si="2"/>
        <v>21.242509217547916</v>
      </c>
      <c r="AL38" s="44">
        <f t="shared" si="2"/>
        <v>28.59500805720387</v>
      </c>
      <c r="AM38" s="44">
        <f t="shared" si="2"/>
        <v>11.185002324247984</v>
      </c>
      <c r="AN38" s="44">
        <f t="shared" si="2"/>
        <v>18.123072850657952</v>
      </c>
    </row>
    <row r="39" spans="4:40" x14ac:dyDescent="0.25">
      <c r="W39" t="s">
        <v>20</v>
      </c>
      <c r="AA39" s="44">
        <f t="shared" si="0"/>
        <v>0.15340414723366225</v>
      </c>
      <c r="AB39" s="44">
        <f t="shared" si="1"/>
        <v>19.466097132091353</v>
      </c>
      <c r="AC39" s="43"/>
      <c r="AD39" s="46">
        <f>STDEV(AC17:AD18)</f>
        <v>0.41008129275384886</v>
      </c>
      <c r="AE39" s="46">
        <f>STDEV(AE17:AF18)</f>
        <v>0.23477986143051771</v>
      </c>
      <c r="AF39" s="46">
        <f>STDEV(AG17:AH18)</f>
        <v>7.9099093968683795E-2</v>
      </c>
      <c r="AG39" s="46">
        <f>STDEV(AI17:AJ18)</f>
        <v>2.0516253719104382E-2</v>
      </c>
      <c r="AH39" s="46">
        <f>STDEV(AK17:AL18)</f>
        <v>2.2544234296156547E-2</v>
      </c>
      <c r="AJ39" s="44">
        <f t="shared" si="2"/>
        <v>15.562857410013239</v>
      </c>
      <c r="AK39" s="44">
        <f t="shared" si="2"/>
        <v>23.148125356718531</v>
      </c>
      <c r="AL39" s="44">
        <f t="shared" si="2"/>
        <v>24.564936015119191</v>
      </c>
      <c r="AM39" s="44">
        <f t="shared" si="2"/>
        <v>13.564465268829343</v>
      </c>
      <c r="AN39" s="44">
        <f t="shared" si="2"/>
        <v>20.490101609776456</v>
      </c>
    </row>
    <row r="40" spans="4:40" x14ac:dyDescent="0.25">
      <c r="W40" s="59" t="s">
        <v>908</v>
      </c>
      <c r="AA40" s="44">
        <f t="shared" si="0"/>
        <v>1.1822918809958525E-4</v>
      </c>
      <c r="AB40" s="44">
        <f t="shared" si="1"/>
        <v>5.150817906707422</v>
      </c>
      <c r="AD40" s="46">
        <f>STDEV(AC19:AD20)</f>
        <v>2.6998456746019133E-4</v>
      </c>
      <c r="AE40" s="46">
        <f>STDEV(AE19:AF20)</f>
        <v>7.4554230821150338E-5</v>
      </c>
      <c r="AF40" s="46">
        <f>STDEV(AG19:AH20)</f>
        <v>3.6855573979159976E-5</v>
      </c>
      <c r="AG40" s="46">
        <f>STDEV(AI19:AJ20)</f>
        <v>1.3047988350699887E-4</v>
      </c>
      <c r="AH40" s="46">
        <f>STDEV(AK19:AL20)</f>
        <v>7.9271684730425674E-5</v>
      </c>
      <c r="AJ40" s="44">
        <f t="shared" si="2"/>
        <v>3.8916694408676236</v>
      </c>
      <c r="AK40" s="44">
        <f t="shared" si="2"/>
        <v>1.9606635324431383</v>
      </c>
      <c r="AL40" s="44">
        <f t="shared" si="2"/>
        <v>3.1036272824555771</v>
      </c>
      <c r="AM40" s="44">
        <f t="shared" si="2"/>
        <v>8.8311257872757256</v>
      </c>
      <c r="AN40" s="44">
        <f t="shared" si="2"/>
        <v>7.967003490495042</v>
      </c>
    </row>
    <row r="41" spans="4:40" x14ac:dyDescent="0.25">
      <c r="W41" s="59" t="s">
        <v>907</v>
      </c>
      <c r="AA41" s="44">
        <f t="shared" si="0"/>
        <v>7.9533770566696076E-4</v>
      </c>
      <c r="AB41" s="44">
        <f t="shared" si="1"/>
        <v>7.2028786627369854</v>
      </c>
      <c r="AD41" s="46">
        <f>STDEV(AC21:AD22)</f>
        <v>1.8391574157749515E-3</v>
      </c>
      <c r="AE41" s="46">
        <f>STDEV(AE21:AF22)</f>
        <v>4.4253060157839236E-4</v>
      </c>
      <c r="AF41" s="46">
        <f>STDEV(AG21:AH22)</f>
        <v>3.4665064065520878E-4</v>
      </c>
      <c r="AG41" s="46">
        <f>STDEV(AI21:AJ22)</f>
        <v>6.347965553361696E-4</v>
      </c>
      <c r="AH41" s="46">
        <f>STDEV(AK21:AL22)</f>
        <v>7.1355331499008091E-4</v>
      </c>
      <c r="AJ41" s="44">
        <f t="shared" si="2"/>
        <v>4.0046976935763787</v>
      </c>
      <c r="AK41" s="44">
        <f t="shared" si="2"/>
        <v>1.761315827177681</v>
      </c>
      <c r="AL41" s="44">
        <f t="shared" si="2"/>
        <v>3.7496013050860872</v>
      </c>
      <c r="AM41" s="44">
        <f t="shared" si="2"/>
        <v>11.854277410572728</v>
      </c>
      <c r="AN41" s="44">
        <f t="shared" si="2"/>
        <v>14.644501077272054</v>
      </c>
    </row>
    <row r="42" spans="4:40" x14ac:dyDescent="0.25">
      <c r="W42" t="s">
        <v>889</v>
      </c>
      <c r="AA42" s="44">
        <f t="shared" si="0"/>
        <v>0.10214438495008668</v>
      </c>
      <c r="AB42" s="44">
        <f t="shared" si="1"/>
        <v>21.632654157042669</v>
      </c>
      <c r="AD42" s="46">
        <f>STDEV(AC23:AD24)</f>
        <v>0.26601174786088067</v>
      </c>
      <c r="AE42" s="46">
        <f>STDEV(AE23:AF24)</f>
        <v>0.1849558505878269</v>
      </c>
      <c r="AF42" s="46">
        <f>STDEV(AG23:AH24)</f>
        <v>1.5234390918795146E-2</v>
      </c>
      <c r="AG42" s="46">
        <f>STDEV(AI23:AJ24)</f>
        <v>2.8040149785619781E-2</v>
      </c>
      <c r="AH42" s="46">
        <f>STDEV(AK23:AL24)</f>
        <v>1.6479785597310927E-2</v>
      </c>
      <c r="AJ42" s="44">
        <f t="shared" si="2"/>
        <v>25.807591352013652</v>
      </c>
      <c r="AK42" s="44">
        <f t="shared" si="2"/>
        <v>32.677712117990616</v>
      </c>
      <c r="AL42" s="44">
        <f t="shared" si="2"/>
        <v>15.295573211641713</v>
      </c>
      <c r="AM42" s="44">
        <f t="shared" si="2"/>
        <v>20.504679916358157</v>
      </c>
      <c r="AN42" s="44">
        <f t="shared" si="2"/>
        <v>13.877714187209204</v>
      </c>
    </row>
    <row r="43" spans="4:40" x14ac:dyDescent="0.25">
      <c r="W43" t="s">
        <v>890</v>
      </c>
      <c r="AA43" s="44">
        <f t="shared" si="0"/>
        <v>5.0124056997198337E-4</v>
      </c>
      <c r="AB43" s="44">
        <f t="shared" si="1"/>
        <v>3.7071777809987259</v>
      </c>
      <c r="AD43" s="46">
        <f>STDEV(AC25:AD26)</f>
        <v>1.1633285577743421E-3</v>
      </c>
      <c r="AE43" s="46">
        <f>STDEV(AE25:AF26)</f>
        <v>7.3257536586119676E-4</v>
      </c>
      <c r="AF43" s="46">
        <f>STDEV(AG25:AH26)</f>
        <v>2.9669007398293632E-4</v>
      </c>
      <c r="AG43" s="46">
        <f>STDEV(AI25:AJ26)</f>
        <v>1.1269427669584668E-4</v>
      </c>
      <c r="AH43" s="46">
        <f>STDEV(AK25:AL26)</f>
        <v>2.0091457554559516E-4</v>
      </c>
      <c r="AJ43" s="44">
        <f t="shared" si="2"/>
        <v>2.5400186850968165</v>
      </c>
      <c r="AK43" s="44">
        <f t="shared" si="2"/>
        <v>3.3223372601414822</v>
      </c>
      <c r="AL43" s="44">
        <f t="shared" si="2"/>
        <v>3.7237536740876847</v>
      </c>
      <c r="AM43" s="44">
        <f>(AG43/Z15)*100</f>
        <v>2.54102089505855</v>
      </c>
      <c r="AN43" s="44">
        <f t="shared" si="2"/>
        <v>6.4087583906090959</v>
      </c>
    </row>
    <row r="44" spans="4:40" x14ac:dyDescent="0.25">
      <c r="W44" t="s">
        <v>891</v>
      </c>
      <c r="AA44" s="44">
        <f t="shared" si="0"/>
        <v>2.8270855954086165E-2</v>
      </c>
      <c r="AB44" s="44">
        <f t="shared" si="1"/>
        <v>10.165079272446469</v>
      </c>
      <c r="AD44" s="46">
        <f>STDEV(AC27:AD28)</f>
        <v>0.11898284190027865</v>
      </c>
      <c r="AE44" s="46">
        <f>STDEV(AE27:AF28)</f>
        <v>1.5392097539538482E-2</v>
      </c>
      <c r="AF44" s="46">
        <f>STDEV(AG27:AH28)</f>
        <v>4.8265757357917162E-3</v>
      </c>
      <c r="AG44" s="46">
        <f>STDEV(AI27:AJ28)</f>
        <v>6.8534054795164933E-4</v>
      </c>
      <c r="AH44" s="46">
        <f>STDEV(AK27:AL28)</f>
        <v>1.4674240468703428E-3</v>
      </c>
      <c r="AJ44" s="44">
        <f t="shared" si="2"/>
        <v>17.805139079727443</v>
      </c>
      <c r="AK44" s="44">
        <f t="shared" si="2"/>
        <v>8.5393051536967999</v>
      </c>
      <c r="AL44" s="44">
        <f t="shared" si="2"/>
        <v>7.1425464088667647</v>
      </c>
      <c r="AM44" s="44">
        <f t="shared" si="2"/>
        <v>11.800956486468348</v>
      </c>
      <c r="AN44" s="44">
        <f t="shared" si="2"/>
        <v>5.5374492334729926</v>
      </c>
    </row>
    <row r="45" spans="4:40" x14ac:dyDescent="0.25">
      <c r="W45" t="s">
        <v>892</v>
      </c>
      <c r="AA45" s="44">
        <f t="shared" si="0"/>
        <v>0.36375694235246481</v>
      </c>
      <c r="AB45" s="44">
        <f t="shared" si="1"/>
        <v>11.629079208900638</v>
      </c>
      <c r="AD45" s="46">
        <f>STDEV(AC29:AD30)</f>
        <v>0.86023252670426276</v>
      </c>
      <c r="AE45" s="46">
        <f>STDEV(AE29:AF30)</f>
        <v>0.7980601481091506</v>
      </c>
      <c r="AF45" s="46">
        <f>STDEV(AG29:AH30)</f>
        <v>5.7445626465380338E-2</v>
      </c>
      <c r="AG45" s="46">
        <f>STDEV(AI29:AJ30)</f>
        <v>4.6942340518271078E-2</v>
      </c>
      <c r="AH45" s="46">
        <f>STDEV(AK29:AL30)</f>
        <v>5.6104069965258845E-2</v>
      </c>
      <c r="AJ45" s="44">
        <f t="shared" si="2"/>
        <v>4.5514948502871047</v>
      </c>
      <c r="AK45" s="44">
        <f t="shared" si="2"/>
        <v>7.5395384800108696</v>
      </c>
      <c r="AL45" s="44">
        <f t="shared" si="2"/>
        <v>3.2732550692524414</v>
      </c>
      <c r="AM45" s="44">
        <f t="shared" si="2"/>
        <v>14.937896744079895</v>
      </c>
      <c r="AN45" s="44">
        <f t="shared" si="2"/>
        <v>27.843210900872872</v>
      </c>
    </row>
    <row r="46" spans="4:40" x14ac:dyDescent="0.25">
      <c r="D46" s="330" t="s">
        <v>780</v>
      </c>
      <c r="E46" s="330"/>
      <c r="F46" s="329">
        <v>167.20521323611095</v>
      </c>
      <c r="G46" s="329"/>
      <c r="H46" s="329"/>
      <c r="I46" s="329">
        <v>170.2613187622681</v>
      </c>
      <c r="J46" s="329"/>
      <c r="K46" s="329"/>
      <c r="L46" s="329">
        <v>11.923785752296538</v>
      </c>
      <c r="M46" s="329"/>
      <c r="N46" s="329"/>
      <c r="O46" s="329">
        <v>3.6202578177067264</v>
      </c>
      <c r="P46" s="329"/>
      <c r="Q46" s="329"/>
      <c r="R46" s="329">
        <v>0.36927857596490088</v>
      </c>
      <c r="S46" s="329"/>
      <c r="T46" s="329"/>
    </row>
    <row r="47" spans="4:40" x14ac:dyDescent="0.25">
      <c r="D47" s="330"/>
      <c r="E47" s="330"/>
      <c r="F47" s="329">
        <v>193.16724187432334</v>
      </c>
      <c r="G47" s="329"/>
      <c r="H47" s="329"/>
      <c r="I47" s="329">
        <v>91.193475643820051</v>
      </c>
      <c r="J47" s="329"/>
      <c r="K47" s="329"/>
      <c r="L47" s="329">
        <v>28.581754086596341</v>
      </c>
      <c r="M47" s="329"/>
      <c r="N47" s="329"/>
      <c r="O47" s="329">
        <v>5.9203040462462768</v>
      </c>
      <c r="P47" s="329"/>
      <c r="Q47" s="329"/>
      <c r="R47" s="329">
        <v>2.1926905086369772</v>
      </c>
      <c r="S47" s="329"/>
      <c r="T47" s="329"/>
    </row>
    <row r="48" spans="4:40" x14ac:dyDescent="0.25">
      <c r="D48" s="330"/>
      <c r="E48" s="330"/>
      <c r="F48" s="329">
        <v>0.3304037933599836</v>
      </c>
      <c r="G48" s="329"/>
      <c r="H48" s="329"/>
      <c r="I48" s="329">
        <v>0.14617341299520467</v>
      </c>
      <c r="J48" s="329"/>
      <c r="K48" s="329"/>
      <c r="L48" s="329">
        <v>53.746317703324259</v>
      </c>
      <c r="M48" s="329"/>
      <c r="N48" s="329"/>
      <c r="O48" s="329">
        <v>2.1426832865980594</v>
      </c>
      <c r="P48" s="329"/>
      <c r="Q48" s="329"/>
      <c r="R48" s="329">
        <v>0.75846335881614224</v>
      </c>
      <c r="S48" s="329"/>
      <c r="T48" s="329"/>
    </row>
    <row r="49" spans="4:20" x14ac:dyDescent="0.25">
      <c r="D49" s="330"/>
      <c r="E49" s="330"/>
      <c r="F49" s="329">
        <v>641.37872327250352</v>
      </c>
      <c r="G49" s="329"/>
      <c r="H49" s="329"/>
      <c r="I49" s="329">
        <v>401.63596298970378</v>
      </c>
      <c r="J49" s="329"/>
      <c r="K49" s="329"/>
      <c r="L49" s="329">
        <v>162.96702120367789</v>
      </c>
      <c r="M49" s="329"/>
      <c r="N49" s="329"/>
      <c r="O49" s="329">
        <v>260.851170849075</v>
      </c>
      <c r="P49" s="329"/>
      <c r="Q49" s="329"/>
      <c r="R49" s="329">
        <v>8.8107888409607913</v>
      </c>
      <c r="S49" s="329"/>
      <c r="T49" s="329"/>
    </row>
    <row r="50" spans="4:20" x14ac:dyDescent="0.25">
      <c r="D50" s="330"/>
      <c r="E50" s="330"/>
      <c r="F50" s="329">
        <v>23.079572497485014</v>
      </c>
      <c r="G50" s="329"/>
      <c r="H50" s="329"/>
      <c r="I50" s="329">
        <v>8.3683431255337002</v>
      </c>
      <c r="J50" s="329"/>
      <c r="K50" s="329"/>
      <c r="L50" s="329">
        <v>11.062963737926042</v>
      </c>
      <c r="M50" s="329"/>
      <c r="N50" s="329"/>
      <c r="O50" s="329">
        <v>0.54577162501055965</v>
      </c>
      <c r="P50" s="329"/>
      <c r="Q50" s="329"/>
      <c r="R50" s="329">
        <v>0.38214307966170585</v>
      </c>
      <c r="S50" s="329"/>
      <c r="T50" s="329"/>
    </row>
    <row r="51" spans="4:20" x14ac:dyDescent="0.25">
      <c r="D51" s="330"/>
      <c r="E51" s="330"/>
      <c r="F51" s="329">
        <v>1.0666145820617161</v>
      </c>
      <c r="G51" s="329"/>
      <c r="H51" s="329"/>
      <c r="I51" s="328">
        <v>0.55518015094201867</v>
      </c>
      <c r="J51" s="328"/>
      <c r="K51" s="328"/>
      <c r="L51" s="328">
        <v>0.36984715311418409</v>
      </c>
      <c r="M51" s="328"/>
      <c r="N51" s="328"/>
      <c r="O51" s="328">
        <v>5.4561127798705561E-2</v>
      </c>
      <c r="P51" s="328"/>
      <c r="Q51" s="328"/>
      <c r="R51" s="328">
        <v>5.6038677119765408E-2</v>
      </c>
      <c r="S51" s="328"/>
      <c r="T51" s="328"/>
    </row>
    <row r="52" spans="4:20" x14ac:dyDescent="0.25">
      <c r="D52" s="330"/>
      <c r="E52" s="330"/>
      <c r="F52" s="328">
        <v>0.95003508707134254</v>
      </c>
      <c r="G52" s="328"/>
      <c r="H52" s="328"/>
      <c r="I52" s="328">
        <v>0.76207501817953138</v>
      </c>
      <c r="J52" s="328"/>
      <c r="K52" s="328"/>
      <c r="L52" s="328">
        <v>0.25235094610482417</v>
      </c>
      <c r="M52" s="328"/>
      <c r="N52" s="328"/>
      <c r="O52" s="328">
        <v>5.0947685586949565E-2</v>
      </c>
      <c r="P52" s="328"/>
      <c r="Q52" s="328"/>
      <c r="R52" s="328">
        <v>7.6841828886789712E-2</v>
      </c>
      <c r="S52" s="328"/>
      <c r="T52" s="328"/>
    </row>
    <row r="53" spans="4:20" x14ac:dyDescent="0.25">
      <c r="D53" s="330"/>
      <c r="E53" s="330"/>
      <c r="F53" s="328">
        <v>0.41008129275384886</v>
      </c>
      <c r="G53" s="328"/>
      <c r="H53" s="328"/>
      <c r="I53" s="328">
        <v>0.23477986143051771</v>
      </c>
      <c r="J53" s="328"/>
      <c r="K53" s="328"/>
      <c r="L53" s="328">
        <v>7.9099093968683795E-2</v>
      </c>
      <c r="M53" s="328"/>
      <c r="N53" s="328"/>
      <c r="O53" s="328">
        <v>2.0516253719104382E-2</v>
      </c>
      <c r="P53" s="328"/>
      <c r="Q53" s="328"/>
      <c r="R53" s="328">
        <v>2.2544234296156547E-2</v>
      </c>
      <c r="S53" s="328"/>
      <c r="T53" s="328"/>
    </row>
    <row r="54" spans="4:20" x14ac:dyDescent="0.25">
      <c r="D54" s="330"/>
      <c r="E54" s="330"/>
      <c r="F54" s="328">
        <v>2.6998456746019133E-4</v>
      </c>
      <c r="G54" s="328"/>
      <c r="H54" s="328"/>
      <c r="I54" s="328">
        <v>7.4554230821150338E-5</v>
      </c>
      <c r="J54" s="328"/>
      <c r="K54" s="328"/>
      <c r="L54" s="328">
        <v>3.6855573979159976E-5</v>
      </c>
      <c r="M54" s="328"/>
      <c r="N54" s="328"/>
      <c r="O54" s="328">
        <v>1.3047988350699887E-4</v>
      </c>
      <c r="P54" s="328"/>
      <c r="Q54" s="328"/>
      <c r="R54" s="328">
        <v>7.9271684730425674E-5</v>
      </c>
      <c r="S54" s="328"/>
      <c r="T54" s="328"/>
    </row>
    <row r="55" spans="4:20" x14ac:dyDescent="0.25">
      <c r="D55" s="330"/>
      <c r="E55" s="330"/>
      <c r="F55" s="328">
        <v>1.8391574157749515E-3</v>
      </c>
      <c r="G55" s="328"/>
      <c r="H55" s="328"/>
      <c r="I55" s="328">
        <v>4.4253060157839236E-4</v>
      </c>
      <c r="J55" s="328"/>
      <c r="K55" s="328"/>
      <c r="L55" s="328">
        <v>3.4665064065520878E-4</v>
      </c>
      <c r="M55" s="328"/>
      <c r="N55" s="328"/>
      <c r="O55" s="328">
        <v>6.347965553361696E-4</v>
      </c>
      <c r="P55" s="328"/>
      <c r="Q55" s="328"/>
      <c r="R55" s="328">
        <v>7.1355331499008091E-4</v>
      </c>
      <c r="S55" s="328"/>
      <c r="T55" s="328"/>
    </row>
    <row r="56" spans="4:20" x14ac:dyDescent="0.25">
      <c r="D56" s="330"/>
      <c r="E56" s="330"/>
      <c r="F56" s="327">
        <v>0.26601174786088067</v>
      </c>
      <c r="G56" s="327"/>
      <c r="H56" s="327"/>
      <c r="I56" s="327">
        <v>0.1849558505878269</v>
      </c>
      <c r="J56" s="327"/>
      <c r="K56" s="327"/>
      <c r="L56" s="328">
        <v>1.5234390918795146E-2</v>
      </c>
      <c r="M56" s="328"/>
      <c r="N56" s="328"/>
      <c r="O56" s="328">
        <v>2.8040149785619781E-2</v>
      </c>
      <c r="P56" s="328"/>
      <c r="Q56" s="328"/>
      <c r="R56" s="328">
        <v>1.6479785597310927E-2</v>
      </c>
      <c r="S56" s="328"/>
      <c r="T56" s="328"/>
    </row>
    <row r="57" spans="4:20" x14ac:dyDescent="0.25">
      <c r="D57" s="330"/>
      <c r="E57" s="330"/>
      <c r="F57" s="327">
        <v>1.1633285577743421E-3</v>
      </c>
      <c r="G57" s="327"/>
      <c r="H57" s="327"/>
      <c r="I57" s="327">
        <v>7.3257536586119676E-4</v>
      </c>
      <c r="J57" s="327"/>
      <c r="K57" s="327"/>
      <c r="L57" s="328">
        <v>2.9669007398293632E-4</v>
      </c>
      <c r="M57" s="328"/>
      <c r="N57" s="328"/>
      <c r="O57" s="328">
        <v>1.1269427669584668E-4</v>
      </c>
      <c r="P57" s="328"/>
      <c r="Q57" s="328"/>
      <c r="R57" s="328">
        <v>2.0091457554559516E-4</v>
      </c>
      <c r="S57" s="328"/>
      <c r="T57" s="328"/>
    </row>
    <row r="58" spans="4:20" x14ac:dyDescent="0.25">
      <c r="D58" s="330"/>
      <c r="E58" s="330"/>
      <c r="F58" s="327">
        <v>0.11898284190027865</v>
      </c>
      <c r="G58" s="327"/>
      <c r="H58" s="327"/>
      <c r="I58" s="327">
        <v>1.5392097539538482E-2</v>
      </c>
      <c r="J58" s="327"/>
      <c r="K58" s="327"/>
      <c r="L58" s="328">
        <v>4.8265757357917162E-3</v>
      </c>
      <c r="M58" s="328"/>
      <c r="N58" s="328"/>
      <c r="O58" s="328">
        <v>6.8534054795164933E-4</v>
      </c>
      <c r="P58" s="328"/>
      <c r="Q58" s="328"/>
      <c r="R58" s="328">
        <v>1.4674240468703428E-3</v>
      </c>
      <c r="S58" s="328"/>
      <c r="T58" s="328"/>
    </row>
    <row r="59" spans="4:20" x14ac:dyDescent="0.25">
      <c r="D59" s="330"/>
      <c r="E59" s="330"/>
      <c r="F59" s="327">
        <v>0.86023252670426276</v>
      </c>
      <c r="G59" s="327"/>
      <c r="H59" s="327"/>
      <c r="I59" s="327">
        <v>0.7980601481091506</v>
      </c>
      <c r="J59" s="327"/>
      <c r="K59" s="327"/>
      <c r="L59" s="328">
        <v>5.7445626465380338E-2</v>
      </c>
      <c r="M59" s="328"/>
      <c r="N59" s="328"/>
      <c r="O59" s="328">
        <v>4.6942340518271078E-2</v>
      </c>
      <c r="P59" s="328"/>
      <c r="Q59" s="328"/>
      <c r="R59" s="328">
        <v>5.6104069965258845E-2</v>
      </c>
      <c r="S59" s="328"/>
      <c r="T59" s="328"/>
    </row>
  </sheetData>
  <sheetProtection algorithmName="SHA-512" hashValue="O//CAntiwY4VFzwTEATe+Ramj8wKzOyKDIYxRiRonnRIxL3BaiDftJ1rZqS3Xd+/7GMNffj9PFVNS7omu1yU6A==" saltValue="cMNbgrhwMFMylzFvtw0HnQ==" spinCount="100000" sheet="1" objects="1" scenarios="1"/>
  <mergeCells count="71">
    <mergeCell ref="R46:T46"/>
    <mergeCell ref="F47:H47"/>
    <mergeCell ref="I47:K47"/>
    <mergeCell ref="L47:N47"/>
    <mergeCell ref="O47:Q47"/>
    <mergeCell ref="R47:T47"/>
    <mergeCell ref="D46:E59"/>
    <mergeCell ref="F46:H46"/>
    <mergeCell ref="I46:K46"/>
    <mergeCell ref="L46:N46"/>
    <mergeCell ref="O46:Q46"/>
    <mergeCell ref="F48:H48"/>
    <mergeCell ref="I48:K48"/>
    <mergeCell ref="L48:N48"/>
    <mergeCell ref="O48:Q48"/>
    <mergeCell ref="F52:H52"/>
    <mergeCell ref="I52:K52"/>
    <mergeCell ref="L52:N52"/>
    <mergeCell ref="O52:Q52"/>
    <mergeCell ref="F54:H54"/>
    <mergeCell ref="I54:K54"/>
    <mergeCell ref="L54:N54"/>
    <mergeCell ref="R48:T48"/>
    <mergeCell ref="F50:H50"/>
    <mergeCell ref="I50:K50"/>
    <mergeCell ref="L50:N50"/>
    <mergeCell ref="O50:Q50"/>
    <mergeCell ref="R50:T50"/>
    <mergeCell ref="F49:H49"/>
    <mergeCell ref="I49:K49"/>
    <mergeCell ref="L49:N49"/>
    <mergeCell ref="O49:Q49"/>
    <mergeCell ref="R49:T49"/>
    <mergeCell ref="R52:T52"/>
    <mergeCell ref="F51:H51"/>
    <mergeCell ref="I51:K51"/>
    <mergeCell ref="L51:N51"/>
    <mergeCell ref="O51:Q51"/>
    <mergeCell ref="R51:T51"/>
    <mergeCell ref="O54:Q54"/>
    <mergeCell ref="R54:T54"/>
    <mergeCell ref="F53:H53"/>
    <mergeCell ref="I53:K53"/>
    <mergeCell ref="L53:N53"/>
    <mergeCell ref="O53:Q53"/>
    <mergeCell ref="R53:T53"/>
    <mergeCell ref="F56:H56"/>
    <mergeCell ref="I56:K56"/>
    <mergeCell ref="L56:N56"/>
    <mergeCell ref="O56:Q56"/>
    <mergeCell ref="R56:T56"/>
    <mergeCell ref="F55:H55"/>
    <mergeCell ref="I55:K55"/>
    <mergeCell ref="L55:N55"/>
    <mergeCell ref="O55:Q55"/>
    <mergeCell ref="R55:T55"/>
    <mergeCell ref="F58:H58"/>
    <mergeCell ref="I58:K58"/>
    <mergeCell ref="L58:N58"/>
    <mergeCell ref="O58:Q58"/>
    <mergeCell ref="R58:T58"/>
    <mergeCell ref="F57:H57"/>
    <mergeCell ref="I57:K57"/>
    <mergeCell ref="L57:N57"/>
    <mergeCell ref="O57:Q57"/>
    <mergeCell ref="R57:T57"/>
    <mergeCell ref="F59:H59"/>
    <mergeCell ref="I59:K59"/>
    <mergeCell ref="L59:N59"/>
    <mergeCell ref="O59:Q59"/>
    <mergeCell ref="R59:T5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workbookViewId="0">
      <pane ySplit="3" topLeftCell="A4" activePane="bottomLeft" state="frozen"/>
      <selection pane="bottomLeft" activeCell="A2" sqref="A2"/>
    </sheetView>
  </sheetViews>
  <sheetFormatPr defaultColWidth="0" defaultRowHeight="15" zeroHeight="1" x14ac:dyDescent="0.25"/>
  <cols>
    <col min="1" max="1" width="32.85546875" customWidth="1"/>
    <col min="2" max="2" width="13.140625" customWidth="1"/>
    <col min="3" max="3" width="10.7109375" customWidth="1"/>
    <col min="4" max="6" width="10.7109375" style="2" customWidth="1"/>
    <col min="7" max="7" width="5.7109375" style="2" bestFit="1" customWidth="1"/>
    <col min="8" max="8" width="10.7109375" customWidth="1"/>
    <col min="9" max="9" width="10.7109375" style="2" customWidth="1"/>
    <col min="10" max="10" width="12.140625" style="2" customWidth="1"/>
    <col min="11" max="11" width="0" hidden="1" customWidth="1"/>
    <col min="12" max="16384" width="9.140625" hidden="1"/>
  </cols>
  <sheetData>
    <row r="1" spans="1:11" ht="18.75" x14ac:dyDescent="0.3">
      <c r="B1" s="262" t="s">
        <v>282</v>
      </c>
      <c r="C1" s="262"/>
      <c r="D1" s="262"/>
      <c r="E1" s="262"/>
      <c r="F1" s="262"/>
      <c r="G1" s="262" t="s">
        <v>281</v>
      </c>
      <c r="H1" s="262"/>
      <c r="I1" s="262"/>
    </row>
    <row r="2" spans="1:11" x14ac:dyDescent="0.25">
      <c r="A2" s="4" t="s">
        <v>0</v>
      </c>
      <c r="B2" s="4" t="s">
        <v>32</v>
      </c>
      <c r="C2" s="3" t="s">
        <v>24</v>
      </c>
      <c r="D2" s="3" t="s">
        <v>33</v>
      </c>
      <c r="E2" s="3" t="s">
        <v>34</v>
      </c>
      <c r="F2" s="3" t="s">
        <v>35</v>
      </c>
      <c r="G2" s="5" t="s">
        <v>280</v>
      </c>
      <c r="H2" s="3" t="s">
        <v>24</v>
      </c>
      <c r="I2" s="3" t="s">
        <v>26</v>
      </c>
    </row>
    <row r="3" spans="1:11" s="27" customFormat="1" ht="20.100000000000001" customHeight="1" x14ac:dyDescent="0.25">
      <c r="B3" s="28" t="s">
        <v>50</v>
      </c>
      <c r="D3" s="29"/>
      <c r="E3" s="29"/>
      <c r="F3" s="29"/>
      <c r="G3" s="28" t="s">
        <v>49</v>
      </c>
      <c r="I3" s="29"/>
      <c r="J3" s="29"/>
    </row>
    <row r="4" spans="1:11" x14ac:dyDescent="0.25">
      <c r="A4" s="265" t="s">
        <v>1</v>
      </c>
      <c r="B4" s="276"/>
      <c r="C4" s="20">
        <v>0.84389999999999998</v>
      </c>
      <c r="D4" s="6">
        <v>0.83130000000000004</v>
      </c>
      <c r="E4" s="6">
        <v>0.81859999999999999</v>
      </c>
      <c r="F4" s="6">
        <v>0.80920000000000003</v>
      </c>
      <c r="G4" s="25"/>
      <c r="H4" s="7">
        <v>25.847000000000001</v>
      </c>
      <c r="I4" s="8">
        <v>4.6680000000000001</v>
      </c>
      <c r="J4" s="1"/>
      <c r="K4" s="1"/>
    </row>
    <row r="5" spans="1:11" ht="5.0999999999999996" customHeight="1" x14ac:dyDescent="0.25">
      <c r="A5" s="265"/>
      <c r="B5" s="265"/>
      <c r="C5" s="2"/>
      <c r="G5" s="26"/>
      <c r="H5" s="2"/>
      <c r="J5" s="1"/>
      <c r="K5" s="1"/>
    </row>
    <row r="6" spans="1:11" x14ac:dyDescent="0.25">
      <c r="A6" s="265" t="s">
        <v>2</v>
      </c>
      <c r="B6" s="276"/>
      <c r="C6" s="20">
        <v>0.82530000000000003</v>
      </c>
      <c r="D6" s="6">
        <v>0.81269999999999998</v>
      </c>
      <c r="E6" s="6">
        <v>0.80010000000000003</v>
      </c>
      <c r="F6" s="6">
        <v>0.79059999999999997</v>
      </c>
      <c r="G6" s="25"/>
      <c r="H6" s="7">
        <v>23.215</v>
      </c>
      <c r="I6" s="8">
        <v>4.6660000000000004</v>
      </c>
      <c r="J6" s="1"/>
      <c r="K6" s="1"/>
    </row>
    <row r="7" spans="1:11" ht="5.0999999999999996" customHeight="1" x14ac:dyDescent="0.25">
      <c r="A7" s="265"/>
      <c r="B7" s="265"/>
      <c r="C7" s="2"/>
      <c r="G7" s="26"/>
      <c r="H7" s="2"/>
      <c r="J7" s="1"/>
      <c r="K7" s="1"/>
    </row>
    <row r="8" spans="1:11" x14ac:dyDescent="0.25">
      <c r="A8" s="265" t="s">
        <v>10</v>
      </c>
      <c r="B8" s="276"/>
      <c r="C8" s="20">
        <v>0.81879999999999997</v>
      </c>
      <c r="D8" s="6">
        <v>0.80610000000000004</v>
      </c>
      <c r="E8" s="6">
        <v>0.79349999999999998</v>
      </c>
      <c r="F8" s="6">
        <v>0.78400000000000003</v>
      </c>
      <c r="G8" s="25"/>
      <c r="H8" s="7">
        <v>19.641999999999999</v>
      </c>
      <c r="I8" s="8">
        <v>4.2670000000000003</v>
      </c>
      <c r="J8" s="1"/>
      <c r="K8" s="1"/>
    </row>
    <row r="9" spans="1:11" ht="5.0999999999999996" customHeight="1" x14ac:dyDescent="0.25">
      <c r="A9" s="265"/>
      <c r="B9" s="265"/>
      <c r="C9" s="12"/>
      <c r="D9" s="12"/>
      <c r="E9" s="12"/>
      <c r="F9" s="12"/>
      <c r="G9" s="12"/>
      <c r="H9" s="13"/>
      <c r="I9" s="13"/>
      <c r="J9" s="1"/>
      <c r="K9" s="1"/>
    </row>
    <row r="10" spans="1:11" x14ac:dyDescent="0.25">
      <c r="A10" s="266" t="s">
        <v>11</v>
      </c>
      <c r="B10" s="267"/>
      <c r="C10" s="21">
        <v>0.81920000000000004</v>
      </c>
      <c r="D10" s="9">
        <v>0.80610000000000004</v>
      </c>
      <c r="E10" s="9">
        <v>0.79310000000000003</v>
      </c>
      <c r="F10" s="9">
        <v>0.7833</v>
      </c>
      <c r="G10" s="25"/>
      <c r="H10" s="10">
        <v>9.4350000000000005</v>
      </c>
      <c r="I10" s="11">
        <v>2.5470000000000002</v>
      </c>
      <c r="J10" s="1"/>
      <c r="K10" s="1"/>
    </row>
    <row r="11" spans="1:11" x14ac:dyDescent="0.25">
      <c r="A11" s="268" t="s">
        <v>12</v>
      </c>
      <c r="B11" s="269"/>
      <c r="C11" s="22">
        <v>0.81710000000000005</v>
      </c>
      <c r="D11" s="12">
        <v>0.80420000000000003</v>
      </c>
      <c r="E11" s="12">
        <v>0.7913</v>
      </c>
      <c r="F11" s="12">
        <v>0.78169999999999995</v>
      </c>
      <c r="G11" s="25"/>
      <c r="H11" s="13">
        <v>12.193</v>
      </c>
      <c r="I11" s="14">
        <v>3.0779999999999998</v>
      </c>
      <c r="J11" s="1"/>
      <c r="K11" s="1"/>
    </row>
    <row r="12" spans="1:11" x14ac:dyDescent="0.25">
      <c r="A12" s="268" t="s">
        <v>15</v>
      </c>
      <c r="B12" s="269"/>
      <c r="C12" s="22">
        <v>0.81830000000000003</v>
      </c>
      <c r="D12" s="12">
        <v>0.80559999999999998</v>
      </c>
      <c r="E12" s="12">
        <v>0.79300000000000004</v>
      </c>
      <c r="F12" s="12">
        <v>0.78349999999999997</v>
      </c>
      <c r="G12" s="25"/>
      <c r="H12" s="13">
        <v>19.192</v>
      </c>
      <c r="I12" s="14">
        <v>4.1859999999999999</v>
      </c>
      <c r="J12" s="1"/>
      <c r="K12" s="1"/>
    </row>
    <row r="13" spans="1:11" x14ac:dyDescent="0.25">
      <c r="A13" s="268" t="s">
        <v>13</v>
      </c>
      <c r="B13" s="269"/>
      <c r="C13" s="22">
        <v>0.8256</v>
      </c>
      <c r="D13" s="12">
        <v>0.81310000000000004</v>
      </c>
      <c r="E13" s="12">
        <v>0.80079999999999996</v>
      </c>
      <c r="F13" s="12">
        <v>0.79149999999999998</v>
      </c>
      <c r="G13" s="25"/>
      <c r="H13" s="13">
        <v>35.655999999999999</v>
      </c>
      <c r="I13" s="14">
        <v>6.4580000000000002</v>
      </c>
      <c r="J13" s="1"/>
      <c r="K13" s="1"/>
    </row>
    <row r="14" spans="1:11" x14ac:dyDescent="0.25">
      <c r="A14" s="270" t="s">
        <v>14</v>
      </c>
      <c r="B14" s="271"/>
      <c r="C14" s="23">
        <v>0.82930000000000004</v>
      </c>
      <c r="D14" s="15">
        <v>0.81699999999999995</v>
      </c>
      <c r="E14" s="15">
        <v>0.80459999999999998</v>
      </c>
      <c r="F14" s="15">
        <v>0.7954</v>
      </c>
      <c r="G14" s="25"/>
      <c r="H14" s="16">
        <v>45.777999999999999</v>
      </c>
      <c r="I14" s="17">
        <v>7.6230000000000002</v>
      </c>
      <c r="J14" s="1"/>
      <c r="K14" s="1"/>
    </row>
    <row r="15" spans="1:11" ht="5.0999999999999996" customHeight="1" x14ac:dyDescent="0.25">
      <c r="A15" s="265"/>
      <c r="B15" s="265"/>
      <c r="C15" s="2"/>
      <c r="G15" s="26"/>
      <c r="H15" s="2"/>
      <c r="J15" s="1"/>
      <c r="K15" s="1"/>
    </row>
    <row r="16" spans="1:11" x14ac:dyDescent="0.25">
      <c r="A16" s="266" t="s">
        <v>4</v>
      </c>
      <c r="B16" s="267"/>
      <c r="C16" s="21">
        <v>0.80059999999999998</v>
      </c>
      <c r="D16" s="9">
        <v>0.78790000000000004</v>
      </c>
      <c r="E16" s="9">
        <v>0.7752</v>
      </c>
      <c r="F16" s="9">
        <v>0.76580000000000004</v>
      </c>
      <c r="G16" s="25"/>
      <c r="H16" s="10">
        <v>17.948</v>
      </c>
      <c r="I16" s="11">
        <v>4.0919999999999996</v>
      </c>
      <c r="J16" s="1"/>
      <c r="K16" s="1"/>
    </row>
    <row r="17" spans="1:11" x14ac:dyDescent="0.25">
      <c r="A17" s="270" t="s">
        <v>3</v>
      </c>
      <c r="B17" s="271"/>
      <c r="C17" s="22">
        <v>0.81200000000000006</v>
      </c>
      <c r="D17" s="12">
        <v>0.79959999999999998</v>
      </c>
      <c r="E17" s="12">
        <v>0.7873</v>
      </c>
      <c r="F17" s="12">
        <v>0.77810000000000001</v>
      </c>
      <c r="G17" s="25"/>
      <c r="H17" s="13">
        <v>43.637</v>
      </c>
      <c r="I17" s="14">
        <v>7.6710000000000003</v>
      </c>
      <c r="J17" s="1"/>
      <c r="K17" s="1"/>
    </row>
    <row r="18" spans="1:11" ht="5.0999999999999996" customHeight="1" x14ac:dyDescent="0.25">
      <c r="A18" s="265"/>
      <c r="B18" s="265"/>
      <c r="C18" s="6"/>
      <c r="D18" s="6"/>
      <c r="E18" s="6"/>
      <c r="F18" s="6"/>
      <c r="G18" s="12"/>
      <c r="H18" s="7"/>
      <c r="I18" s="7"/>
      <c r="J18" s="1"/>
      <c r="K18" s="1"/>
    </row>
    <row r="19" spans="1:11" x14ac:dyDescent="0.25">
      <c r="A19" s="265" t="s">
        <v>9</v>
      </c>
      <c r="B19" s="276"/>
      <c r="C19" s="23">
        <v>0.81179999999999997</v>
      </c>
      <c r="D19" s="15">
        <v>0.79920000000000002</v>
      </c>
      <c r="E19" s="15">
        <v>0.78659999999999997</v>
      </c>
      <c r="F19" s="15">
        <v>0.77710000000000001</v>
      </c>
      <c r="G19" s="25"/>
      <c r="H19" s="16">
        <v>19.003</v>
      </c>
      <c r="I19" s="17">
        <v>4.2679999999999998</v>
      </c>
      <c r="J19" s="1"/>
      <c r="K19" s="1"/>
    </row>
    <row r="20" spans="1:11" ht="5.0999999999999996" customHeight="1" x14ac:dyDescent="0.25">
      <c r="A20" s="265"/>
      <c r="B20" s="265"/>
      <c r="C20" s="2"/>
      <c r="G20" s="26"/>
      <c r="H20" s="2"/>
      <c r="J20" s="1"/>
      <c r="K20" s="1"/>
    </row>
    <row r="21" spans="1:11" x14ac:dyDescent="0.25">
      <c r="A21" s="266" t="s">
        <v>16</v>
      </c>
      <c r="B21" s="267"/>
      <c r="C21" s="21">
        <v>0.78959999999999997</v>
      </c>
      <c r="D21" s="9">
        <v>0.77659999999999996</v>
      </c>
      <c r="E21" s="9">
        <v>0.76349999999999996</v>
      </c>
      <c r="F21" s="9">
        <v>0.75370000000000004</v>
      </c>
      <c r="G21" s="25"/>
      <c r="H21" s="10">
        <v>8.109</v>
      </c>
      <c r="I21" s="11">
        <v>2.3929999999999998</v>
      </c>
      <c r="J21" s="1"/>
      <c r="K21" s="1"/>
    </row>
    <row r="22" spans="1:11" x14ac:dyDescent="0.25">
      <c r="A22" s="268" t="s">
        <v>17</v>
      </c>
      <c r="B22" s="269"/>
      <c r="C22" s="22">
        <v>0.80820000000000003</v>
      </c>
      <c r="D22" s="12">
        <v>0.79559999999999997</v>
      </c>
      <c r="E22" s="12">
        <v>0.78320000000000001</v>
      </c>
      <c r="F22" s="12">
        <v>0.77380000000000004</v>
      </c>
      <c r="G22" s="25"/>
      <c r="H22" s="13">
        <v>24.588000000000001</v>
      </c>
      <c r="I22" s="14">
        <v>5.1689999999999996</v>
      </c>
      <c r="J22" s="1"/>
      <c r="K22" s="1"/>
    </row>
    <row r="23" spans="1:11" x14ac:dyDescent="0.25">
      <c r="A23" s="268" t="s">
        <v>18</v>
      </c>
      <c r="B23" s="269"/>
      <c r="C23" s="22">
        <v>0.81140000000000001</v>
      </c>
      <c r="D23" s="12">
        <v>0.79890000000000005</v>
      </c>
      <c r="E23" s="12">
        <v>0.78649999999999998</v>
      </c>
      <c r="F23" s="12">
        <v>0.77710000000000001</v>
      </c>
      <c r="G23" s="25"/>
      <c r="H23" s="13">
        <v>30.562000000000001</v>
      </c>
      <c r="I23" s="14">
        <v>5.8440000000000003</v>
      </c>
      <c r="J23" s="1"/>
      <c r="K23" s="1"/>
    </row>
    <row r="24" spans="1:11" x14ac:dyDescent="0.25">
      <c r="A24" s="268" t="s">
        <v>19</v>
      </c>
      <c r="B24" s="269"/>
      <c r="C24" s="22">
        <v>0.81630000000000003</v>
      </c>
      <c r="D24" s="12">
        <v>0.80389999999999995</v>
      </c>
      <c r="E24" s="12">
        <v>0.79159999999999997</v>
      </c>
      <c r="F24" s="12">
        <v>0.78239999999999998</v>
      </c>
      <c r="G24" s="25"/>
      <c r="H24" s="13">
        <v>46.875</v>
      </c>
      <c r="I24" s="14">
        <v>7.84</v>
      </c>
      <c r="J24" s="1"/>
      <c r="K24" s="1"/>
    </row>
    <row r="25" spans="1:11" x14ac:dyDescent="0.25">
      <c r="A25" s="278" t="s">
        <v>909</v>
      </c>
      <c r="B25" s="271"/>
      <c r="C25" s="23">
        <v>0.82869999999999999</v>
      </c>
      <c r="D25" s="15">
        <v>0.81679999999999997</v>
      </c>
      <c r="E25" s="15">
        <v>0.80489999999999995</v>
      </c>
      <c r="F25" s="15">
        <v>0.79600000000000004</v>
      </c>
      <c r="G25" s="25"/>
      <c r="H25" s="16">
        <v>611.83100000000002</v>
      </c>
      <c r="I25" s="17">
        <v>63.859000000000002</v>
      </c>
      <c r="J25" s="1"/>
      <c r="K25" s="1"/>
    </row>
    <row r="26" spans="1:11" ht="5.0999999999999996" customHeight="1" x14ac:dyDescent="0.25">
      <c r="A26" s="265"/>
      <c r="B26" s="265"/>
      <c r="C26" s="2"/>
      <c r="G26" s="26"/>
      <c r="H26" s="2"/>
      <c r="J26" s="1"/>
      <c r="K26" s="1"/>
    </row>
    <row r="27" spans="1:11" x14ac:dyDescent="0.25">
      <c r="A27" s="265" t="s">
        <v>263</v>
      </c>
      <c r="B27" s="276"/>
      <c r="C27" s="20">
        <v>0.8992</v>
      </c>
      <c r="D27" s="6">
        <v>0.88490000000000002</v>
      </c>
      <c r="E27" s="6">
        <v>0.87050000000000005</v>
      </c>
      <c r="F27" s="6">
        <v>0.85980000000000001</v>
      </c>
      <c r="G27" s="25"/>
      <c r="H27" s="7">
        <v>11.489000000000001</v>
      </c>
      <c r="I27" s="8">
        <v>3.2</v>
      </c>
      <c r="J27" s="1"/>
      <c r="K27" s="1"/>
    </row>
    <row r="28" spans="1:11" ht="5.0999999999999996" customHeight="1" x14ac:dyDescent="0.25">
      <c r="A28" s="265"/>
      <c r="B28" s="265"/>
      <c r="C28" s="2"/>
      <c r="G28" s="26"/>
      <c r="H28" s="2"/>
      <c r="J28" s="1"/>
      <c r="K28" s="1"/>
    </row>
    <row r="29" spans="1:11" x14ac:dyDescent="0.25">
      <c r="A29" s="266" t="s">
        <v>264</v>
      </c>
      <c r="B29" s="267"/>
      <c r="C29" s="21">
        <v>0.84219999999999995</v>
      </c>
      <c r="D29" s="9">
        <v>0.8286</v>
      </c>
      <c r="E29" s="9">
        <v>0.81499999999999995</v>
      </c>
      <c r="F29" s="9">
        <v>0.80479999999999996</v>
      </c>
      <c r="G29" s="25"/>
      <c r="H29" s="10">
        <v>9.6159999999999997</v>
      </c>
      <c r="I29" s="11">
        <v>2.7810000000000001</v>
      </c>
      <c r="J29" s="1"/>
      <c r="K29" s="1"/>
    </row>
    <row r="30" spans="1:11" x14ac:dyDescent="0.25">
      <c r="A30" s="268" t="s">
        <v>265</v>
      </c>
      <c r="B30" s="269"/>
      <c r="C30" s="22">
        <v>0.84130000000000005</v>
      </c>
      <c r="D30" s="12">
        <v>0.82809999999999995</v>
      </c>
      <c r="E30" s="12">
        <v>0.81489999999999996</v>
      </c>
      <c r="F30" s="12">
        <v>0.80500000000000005</v>
      </c>
      <c r="G30" s="25"/>
      <c r="H30" s="13">
        <v>17.013999999999999</v>
      </c>
      <c r="I30" s="14">
        <v>4.2530000000000001</v>
      </c>
      <c r="J30"/>
    </row>
    <row r="31" spans="1:11" x14ac:dyDescent="0.25">
      <c r="A31" s="270" t="s">
        <v>266</v>
      </c>
      <c r="B31" s="271"/>
      <c r="C31" s="23">
        <v>0.84760000000000002</v>
      </c>
      <c r="D31" s="15">
        <v>0.83460000000000001</v>
      </c>
      <c r="E31" s="15">
        <v>0.82169999999999999</v>
      </c>
      <c r="F31" s="15">
        <v>0.81200000000000006</v>
      </c>
      <c r="G31" s="25"/>
      <c r="H31" s="16">
        <v>25.457000000000001</v>
      </c>
      <c r="I31" s="17">
        <v>5.5259999999999998</v>
      </c>
      <c r="J31"/>
    </row>
    <row r="32" spans="1:11" ht="5.0999999999999996" customHeight="1" x14ac:dyDescent="0.25">
      <c r="A32" s="265"/>
      <c r="B32" s="265"/>
      <c r="C32" s="2"/>
      <c r="G32" s="26"/>
      <c r="H32" s="2"/>
      <c r="J32"/>
    </row>
    <row r="33" spans="1:10" x14ac:dyDescent="0.25">
      <c r="A33" s="272" t="s">
        <v>31</v>
      </c>
      <c r="B33" s="273"/>
      <c r="C33" s="21">
        <v>0.97789999999999999</v>
      </c>
      <c r="D33" s="9">
        <v>0.96250000000000002</v>
      </c>
      <c r="E33" s="9">
        <v>0.94720000000000004</v>
      </c>
      <c r="F33" s="9">
        <v>0.93579999999999997</v>
      </c>
      <c r="G33" s="25"/>
      <c r="H33" s="10">
        <v>18.882000000000001</v>
      </c>
      <c r="I33" s="11">
        <v>4.1769999999999996</v>
      </c>
      <c r="J33"/>
    </row>
    <row r="34" spans="1:10" x14ac:dyDescent="0.25">
      <c r="A34" s="274" t="s">
        <v>30</v>
      </c>
      <c r="B34" s="275"/>
      <c r="C34" s="23">
        <v>0.92710000000000004</v>
      </c>
      <c r="D34" s="15">
        <v>0.91269999999999996</v>
      </c>
      <c r="E34" s="15">
        <v>0.89839999999999998</v>
      </c>
      <c r="F34" s="15">
        <v>0.88780000000000003</v>
      </c>
      <c r="G34" s="25"/>
      <c r="H34" s="16">
        <v>19.606000000000002</v>
      </c>
      <c r="I34" s="17">
        <v>4.4340000000000002</v>
      </c>
      <c r="J34"/>
    </row>
    <row r="35" spans="1:10" ht="5.0999999999999996" customHeight="1" x14ac:dyDescent="0.25">
      <c r="A35" s="265"/>
      <c r="B35" s="265"/>
      <c r="C35" s="2"/>
      <c r="G35" s="26"/>
      <c r="H35" s="2"/>
      <c r="J35"/>
    </row>
    <row r="36" spans="1:10" x14ac:dyDescent="0.25">
      <c r="A36" s="265" t="s">
        <v>20</v>
      </c>
      <c r="B36" s="276"/>
      <c r="C36" s="20">
        <v>0.90259999999999996</v>
      </c>
      <c r="D36" s="6">
        <v>0.88829999999999998</v>
      </c>
      <c r="E36" s="6">
        <v>0.874</v>
      </c>
      <c r="F36" s="6">
        <v>0.86329999999999996</v>
      </c>
      <c r="G36" s="25"/>
      <c r="H36" s="7">
        <v>13.885</v>
      </c>
      <c r="I36" s="8">
        <v>3.5859999999999999</v>
      </c>
      <c r="J36"/>
    </row>
    <row r="37" spans="1:10" ht="5.0999999999999996" customHeight="1" x14ac:dyDescent="0.25">
      <c r="A37" s="265"/>
      <c r="B37" s="265"/>
      <c r="C37" s="2"/>
      <c r="G37" s="26"/>
      <c r="H37" s="2"/>
      <c r="J37"/>
    </row>
    <row r="38" spans="1:10" x14ac:dyDescent="0.25">
      <c r="A38" s="277" t="s">
        <v>908</v>
      </c>
      <c r="B38" s="267"/>
      <c r="C38" s="21">
        <v>0.95589999999999997</v>
      </c>
      <c r="D38" s="9">
        <v>0.94010000000000005</v>
      </c>
      <c r="E38" s="9">
        <v>0.9244</v>
      </c>
      <c r="F38" s="9">
        <v>0.91269999999999996</v>
      </c>
      <c r="G38" s="22"/>
      <c r="H38" s="31">
        <v>19.785</v>
      </c>
      <c r="I38" s="11">
        <v>4.4960000000000004</v>
      </c>
      <c r="J38"/>
    </row>
    <row r="39" spans="1:10" x14ac:dyDescent="0.25">
      <c r="A39" s="263" t="s">
        <v>907</v>
      </c>
      <c r="B39" s="264"/>
      <c r="C39" s="24">
        <v>0.90149999999999997</v>
      </c>
      <c r="D39" s="18">
        <v>0.88680000000000003</v>
      </c>
      <c r="E39" s="18">
        <v>0.87209999999999999</v>
      </c>
      <c r="F39" s="18">
        <v>0.86109999999999998</v>
      </c>
      <c r="G39" s="30"/>
      <c r="H39" s="32">
        <v>16.7</v>
      </c>
      <c r="I39" s="19">
        <v>3.8039999999999998</v>
      </c>
      <c r="J39"/>
    </row>
    <row r="40" spans="1:10" ht="5.0999999999999996" customHeight="1" x14ac:dyDescent="0.25"/>
    <row r="41" spans="1:10" x14ac:dyDescent="0.25">
      <c r="A41" s="256" t="s">
        <v>889</v>
      </c>
      <c r="B41" s="257"/>
      <c r="C41" s="56">
        <v>0.90390000000000004</v>
      </c>
      <c r="D41" s="36">
        <v>0.88500000000000001</v>
      </c>
      <c r="E41" s="36">
        <v>0.87319999999999998</v>
      </c>
      <c r="F41" s="52">
        <v>0.86180000000000001</v>
      </c>
      <c r="H41" s="51">
        <v>2.12</v>
      </c>
      <c r="I41" s="52">
        <v>6.61</v>
      </c>
    </row>
    <row r="42" spans="1:10" x14ac:dyDescent="0.25">
      <c r="A42" s="258" t="s">
        <v>890</v>
      </c>
      <c r="B42" s="259"/>
      <c r="C42" s="57">
        <v>0.88090000000000002</v>
      </c>
      <c r="D42" s="26">
        <v>0.86719999999999997</v>
      </c>
      <c r="E42" s="26">
        <v>0.85360000000000003</v>
      </c>
      <c r="F42" s="54">
        <v>0.84340000000000004</v>
      </c>
      <c r="H42" s="53">
        <v>5.1820000000000004</v>
      </c>
      <c r="I42" s="54">
        <v>25.715</v>
      </c>
    </row>
    <row r="43" spans="1:10" x14ac:dyDescent="0.25">
      <c r="A43" s="258" t="s">
        <v>891</v>
      </c>
      <c r="B43" s="259"/>
      <c r="C43" s="57">
        <v>0.84560000000000002</v>
      </c>
      <c r="D43" s="26">
        <v>0.83099999999999996</v>
      </c>
      <c r="E43" s="26">
        <v>0.8165</v>
      </c>
      <c r="F43" s="54">
        <v>0.80549999999999999</v>
      </c>
      <c r="H43" s="53">
        <v>1.56</v>
      </c>
      <c r="I43" s="54">
        <v>4.351</v>
      </c>
    </row>
    <row r="44" spans="1:10" x14ac:dyDescent="0.25">
      <c r="A44" s="260" t="s">
        <v>892</v>
      </c>
      <c r="B44" s="261"/>
      <c r="C44" s="50">
        <v>0.84899999999999998</v>
      </c>
      <c r="D44" s="47">
        <v>0.83589999999999998</v>
      </c>
      <c r="E44" s="47">
        <v>0.82279999999999998</v>
      </c>
      <c r="F44" s="48">
        <v>0.81299999999999994</v>
      </c>
      <c r="H44" s="49">
        <v>4.7830000000000004</v>
      </c>
      <c r="I44" s="48">
        <v>21.140999999999998</v>
      </c>
    </row>
    <row r="45" spans="1:10" x14ac:dyDescent="0.25"/>
  </sheetData>
  <sheetProtection algorithmName="SHA-512" hashValue="TC3pFkRMW6nsxPc5NC30qYvrBBH9ZLJyJ4PZtppdRTLSR/KCxeJH7aUXf6gKnGQ2balvBpYmNQq/vyCy99P6hQ==" saltValue="i1p/KObxU/zDc+lIoKuT+w==" spinCount="100000" sheet="1" objects="1" scenarios="1"/>
  <sortState ref="A30:I31">
    <sortCondition ref="A30"/>
  </sortState>
  <mergeCells count="42">
    <mergeCell ref="A15:B15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37:B37"/>
    <mergeCell ref="A38:B38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41:B41"/>
    <mergeCell ref="A42:B42"/>
    <mergeCell ref="A43:B43"/>
    <mergeCell ref="A44:B44"/>
    <mergeCell ref="G1:I1"/>
    <mergeCell ref="B1:F1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workbookViewId="0">
      <pane ySplit="3" topLeftCell="A4" activePane="bottomLeft" state="frozen"/>
      <selection pane="bottomLeft" activeCell="A2" sqref="A2"/>
    </sheetView>
  </sheetViews>
  <sheetFormatPr defaultColWidth="0" defaultRowHeight="15" zeroHeight="1" x14ac:dyDescent="0.25"/>
  <cols>
    <col min="1" max="1" width="25.28515625" style="60" bestFit="1" customWidth="1"/>
    <col min="2" max="2" width="22.7109375" style="60" customWidth="1"/>
    <col min="3" max="7" width="10.7109375" style="60" customWidth="1"/>
    <col min="8" max="8" width="9.140625" style="60" customWidth="1"/>
    <col min="9" max="16384" width="9.140625" style="60" hidden="1"/>
  </cols>
  <sheetData>
    <row r="1" spans="1:8" ht="18.75" x14ac:dyDescent="0.3">
      <c r="A1" s="285" t="s">
        <v>279</v>
      </c>
      <c r="B1" s="285"/>
      <c r="C1" s="285"/>
      <c r="D1" s="285"/>
      <c r="E1" s="285"/>
      <c r="F1" s="285"/>
      <c r="G1" s="285"/>
      <c r="H1" s="285"/>
    </row>
    <row r="2" spans="1:8" x14ac:dyDescent="0.25">
      <c r="A2" s="76" t="s">
        <v>0</v>
      </c>
      <c r="B2" s="76" t="s">
        <v>278</v>
      </c>
      <c r="C2" s="77" t="s">
        <v>23</v>
      </c>
      <c r="D2" s="77" t="s">
        <v>24</v>
      </c>
      <c r="E2" s="77" t="s">
        <v>25</v>
      </c>
      <c r="F2" s="77" t="s">
        <v>26</v>
      </c>
      <c r="G2" s="77" t="s">
        <v>27</v>
      </c>
    </row>
    <row r="3" spans="1:8" ht="20.100000000000001" customHeight="1" x14ac:dyDescent="0.25">
      <c r="B3" s="79" t="s">
        <v>51</v>
      </c>
      <c r="C3" s="80"/>
      <c r="D3" s="80"/>
      <c r="E3" s="80"/>
      <c r="F3" s="80"/>
      <c r="G3" s="80"/>
    </row>
    <row r="4" spans="1:8" x14ac:dyDescent="0.25">
      <c r="A4" s="288" t="s">
        <v>1</v>
      </c>
      <c r="B4" s="299"/>
      <c r="C4" s="84">
        <v>0.12909999999999999</v>
      </c>
      <c r="D4" s="83">
        <v>0.1268</v>
      </c>
      <c r="E4" s="83">
        <v>0.125</v>
      </c>
      <c r="F4" s="83">
        <v>0.1232</v>
      </c>
      <c r="G4" s="85">
        <v>0.1215</v>
      </c>
    </row>
    <row r="5" spans="1:8" ht="5.0999999999999996" customHeight="1" x14ac:dyDescent="0.25">
      <c r="A5" s="288"/>
      <c r="B5" s="288"/>
      <c r="C5" s="80"/>
      <c r="D5" s="80"/>
      <c r="E5" s="80"/>
      <c r="F5" s="80"/>
      <c r="G5" s="80"/>
    </row>
    <row r="6" spans="1:8" x14ac:dyDescent="0.25">
      <c r="A6" s="288" t="s">
        <v>2</v>
      </c>
      <c r="B6" s="299"/>
      <c r="C6" s="84">
        <v>0.13639999999999999</v>
      </c>
      <c r="D6" s="83">
        <v>0.1336</v>
      </c>
      <c r="E6" s="83">
        <v>0.13139999999999999</v>
      </c>
      <c r="F6" s="83">
        <v>0.1293</v>
      </c>
      <c r="G6" s="85">
        <v>0.12720000000000001</v>
      </c>
    </row>
    <row r="7" spans="1:8" ht="5.0999999999999996" customHeight="1" x14ac:dyDescent="0.25">
      <c r="A7" s="288"/>
      <c r="B7" s="288"/>
      <c r="C7" s="80"/>
      <c r="D7" s="80"/>
      <c r="E7" s="80"/>
      <c r="F7" s="80"/>
      <c r="G7" s="80"/>
    </row>
    <row r="8" spans="1:8" x14ac:dyDescent="0.25">
      <c r="A8" s="288" t="s">
        <v>10</v>
      </c>
      <c r="B8" s="299"/>
      <c r="C8" s="84">
        <v>0.1396</v>
      </c>
      <c r="D8" s="83">
        <v>0.13639999999999999</v>
      </c>
      <c r="E8" s="83">
        <v>0.13400000000000001</v>
      </c>
      <c r="F8" s="83">
        <v>0.13159999999999999</v>
      </c>
      <c r="G8" s="85">
        <v>0.12909999999999999</v>
      </c>
    </row>
    <row r="9" spans="1:8" ht="5.0999999999999996" customHeight="1" x14ac:dyDescent="0.25">
      <c r="A9" s="288"/>
      <c r="B9" s="288"/>
      <c r="C9" s="90"/>
      <c r="D9" s="61"/>
      <c r="E9" s="61"/>
      <c r="F9" s="61"/>
      <c r="G9" s="61"/>
    </row>
    <row r="10" spans="1:8" x14ac:dyDescent="0.25">
      <c r="A10" s="303" t="s">
        <v>1082</v>
      </c>
      <c r="B10" s="292"/>
      <c r="C10" s="62">
        <v>0.13120000000000001</v>
      </c>
      <c r="D10" s="61">
        <v>0.12640000000000001</v>
      </c>
      <c r="E10" s="61">
        <v>0.1229</v>
      </c>
      <c r="F10" s="61">
        <v>0.1195</v>
      </c>
      <c r="G10" s="63">
        <v>0.11587</v>
      </c>
    </row>
    <row r="11" spans="1:8" x14ac:dyDescent="0.25">
      <c r="A11" s="291" t="s">
        <v>12</v>
      </c>
      <c r="B11" s="292"/>
      <c r="C11" s="62">
        <v>0.13139999999999999</v>
      </c>
      <c r="D11" s="61">
        <v>0.12859999999999999</v>
      </c>
      <c r="E11" s="61">
        <v>0.1265</v>
      </c>
      <c r="F11" s="61">
        <v>0.1244</v>
      </c>
      <c r="G11" s="63">
        <v>0.12230000000000001</v>
      </c>
    </row>
    <row r="12" spans="1:8" x14ac:dyDescent="0.25">
      <c r="A12" s="302" t="s">
        <v>1075</v>
      </c>
      <c r="B12" s="292"/>
      <c r="C12" s="62">
        <v>0.1348</v>
      </c>
      <c r="D12" s="61">
        <v>0.12989999999999999</v>
      </c>
      <c r="E12" s="61">
        <v>0.12620000000000001</v>
      </c>
      <c r="F12" s="61">
        <v>0.1226</v>
      </c>
      <c r="G12" s="63">
        <v>0.11890000000000001</v>
      </c>
    </row>
    <row r="13" spans="1:8" x14ac:dyDescent="0.25">
      <c r="A13" s="291" t="s">
        <v>15</v>
      </c>
      <c r="B13" s="292"/>
      <c r="C13" s="62">
        <v>0.1394</v>
      </c>
      <c r="D13" s="61">
        <v>0.1361</v>
      </c>
      <c r="E13" s="61">
        <v>0.13370000000000001</v>
      </c>
      <c r="F13" s="61">
        <v>0.1313</v>
      </c>
      <c r="G13" s="63">
        <v>0.12889999999999999</v>
      </c>
    </row>
    <row r="14" spans="1:8" x14ac:dyDescent="0.25">
      <c r="A14" s="291" t="s">
        <v>13</v>
      </c>
      <c r="B14" s="292"/>
      <c r="C14" s="62">
        <v>0.1452</v>
      </c>
      <c r="D14" s="61">
        <v>0.1419</v>
      </c>
      <c r="E14" s="61">
        <v>0.13950000000000001</v>
      </c>
      <c r="F14" s="61">
        <v>0.13700000000000001</v>
      </c>
      <c r="G14" s="63">
        <v>0.13450000000000001</v>
      </c>
    </row>
    <row r="15" spans="1:8" x14ac:dyDescent="0.25">
      <c r="A15" s="293" t="s">
        <v>14</v>
      </c>
      <c r="B15" s="294"/>
      <c r="C15" s="95">
        <v>0.14660000000000001</v>
      </c>
      <c r="D15" s="94">
        <v>0.14349999999999999</v>
      </c>
      <c r="E15" s="94">
        <v>0.14119999999999999</v>
      </c>
      <c r="F15" s="94">
        <v>0.1389</v>
      </c>
      <c r="G15" s="96">
        <v>0.1366</v>
      </c>
    </row>
    <row r="16" spans="1:8" ht="5.0999999999999996" customHeight="1" x14ac:dyDescent="0.25">
      <c r="A16" s="288"/>
      <c r="B16" s="288"/>
      <c r="C16" s="80"/>
      <c r="D16" s="80"/>
      <c r="E16" s="80"/>
      <c r="F16" s="80"/>
      <c r="G16" s="80"/>
    </row>
    <row r="17" spans="1:7" x14ac:dyDescent="0.25">
      <c r="A17" s="289" t="s">
        <v>4</v>
      </c>
      <c r="B17" s="290"/>
      <c r="C17" s="92">
        <v>0.1464</v>
      </c>
      <c r="D17" s="91">
        <v>0.14080000000000001</v>
      </c>
      <c r="E17" s="91">
        <v>0.1366</v>
      </c>
      <c r="F17" s="91">
        <v>0.13239999999999999</v>
      </c>
      <c r="G17" s="93">
        <v>0.12820000000000001</v>
      </c>
    </row>
    <row r="18" spans="1:7" x14ac:dyDescent="0.25">
      <c r="A18" s="293" t="s">
        <v>3</v>
      </c>
      <c r="B18" s="294"/>
      <c r="C18" s="62">
        <v>0.1532</v>
      </c>
      <c r="D18" s="61">
        <v>0.14960000000000001</v>
      </c>
      <c r="E18" s="61">
        <v>0.14680000000000001</v>
      </c>
      <c r="F18" s="61">
        <v>0.14410000000000001</v>
      </c>
      <c r="G18" s="63">
        <v>0.1414</v>
      </c>
    </row>
    <row r="19" spans="1:7" ht="5.0999999999999996" customHeight="1" x14ac:dyDescent="0.25">
      <c r="A19" s="288"/>
      <c r="B19" s="288"/>
      <c r="C19" s="98"/>
      <c r="D19" s="83"/>
      <c r="E19" s="83"/>
      <c r="F19" s="83"/>
      <c r="G19" s="83"/>
    </row>
    <row r="20" spans="1:7" x14ac:dyDescent="0.25">
      <c r="A20" s="288" t="s">
        <v>9</v>
      </c>
      <c r="B20" s="299"/>
      <c r="C20" s="95">
        <v>0.14380000000000001</v>
      </c>
      <c r="D20" s="94">
        <v>0.1391</v>
      </c>
      <c r="E20" s="94">
        <v>0.1356</v>
      </c>
      <c r="F20" s="94">
        <v>0.1321</v>
      </c>
      <c r="G20" s="96">
        <v>0.1285</v>
      </c>
    </row>
    <row r="21" spans="1:7" ht="5.0999999999999996" customHeight="1" x14ac:dyDescent="0.25">
      <c r="A21" s="288"/>
      <c r="B21" s="288"/>
      <c r="C21" s="80"/>
      <c r="D21" s="80"/>
      <c r="E21" s="80"/>
      <c r="F21" s="80"/>
      <c r="G21" s="80"/>
    </row>
    <row r="22" spans="1:7" x14ac:dyDescent="0.25">
      <c r="A22" s="289" t="s">
        <v>16</v>
      </c>
      <c r="B22" s="290"/>
      <c r="C22" s="92">
        <v>0.14530000000000001</v>
      </c>
      <c r="D22" s="91">
        <v>0.1389</v>
      </c>
      <c r="E22" s="91">
        <v>0.13400000000000001</v>
      </c>
      <c r="F22" s="91">
        <v>0.12920000000000001</v>
      </c>
      <c r="G22" s="93">
        <v>0.1244</v>
      </c>
    </row>
    <row r="23" spans="1:7" x14ac:dyDescent="0.25">
      <c r="A23" s="302" t="s">
        <v>1076</v>
      </c>
      <c r="B23" s="292"/>
      <c r="C23" s="62">
        <v>0.14219999999999999</v>
      </c>
      <c r="D23" s="61">
        <v>0.13819999999999999</v>
      </c>
      <c r="E23" s="61">
        <v>0.13389999999999999</v>
      </c>
      <c r="F23" s="61">
        <v>0.1295</v>
      </c>
      <c r="G23" s="63">
        <v>0.12509999999999999</v>
      </c>
    </row>
    <row r="24" spans="1:7" x14ac:dyDescent="0.25">
      <c r="A24" s="291" t="s">
        <v>17</v>
      </c>
      <c r="B24" s="292"/>
      <c r="C24" s="62">
        <v>0.15340000000000001</v>
      </c>
      <c r="D24" s="61">
        <v>0.14810000000000001</v>
      </c>
      <c r="E24" s="61">
        <v>0.14399999999999999</v>
      </c>
      <c r="F24" s="61">
        <v>0.14000000000000001</v>
      </c>
      <c r="G24" s="63">
        <v>0.13600000000000001</v>
      </c>
    </row>
    <row r="25" spans="1:7" x14ac:dyDescent="0.25">
      <c r="A25" s="291" t="s">
        <v>18</v>
      </c>
      <c r="B25" s="292"/>
      <c r="C25" s="62">
        <v>0.15179999999999999</v>
      </c>
      <c r="D25" s="61">
        <v>0.14630000000000001</v>
      </c>
      <c r="E25" s="61">
        <v>0.14219999999999999</v>
      </c>
      <c r="F25" s="61">
        <v>0.1381</v>
      </c>
      <c r="G25" s="63">
        <v>0.13400000000000001</v>
      </c>
    </row>
    <row r="26" spans="1:7" x14ac:dyDescent="0.25">
      <c r="A26" s="291" t="s">
        <v>19</v>
      </c>
      <c r="B26" s="292"/>
      <c r="C26" s="62">
        <v>0.1525</v>
      </c>
      <c r="D26" s="61">
        <v>0.1477</v>
      </c>
      <c r="E26" s="61">
        <v>0.14399999999999999</v>
      </c>
      <c r="F26" s="61">
        <v>0.1404</v>
      </c>
      <c r="G26" s="63">
        <v>0.13669999999999999</v>
      </c>
    </row>
    <row r="27" spans="1:7" x14ac:dyDescent="0.25">
      <c r="A27" s="302" t="s">
        <v>1077</v>
      </c>
      <c r="B27" s="292"/>
      <c r="C27" s="62">
        <v>0.15429999999999999</v>
      </c>
      <c r="D27" s="61">
        <v>0.14879999999999999</v>
      </c>
      <c r="E27" s="61">
        <v>0.1449</v>
      </c>
      <c r="F27" s="61">
        <v>0.14099999999999999</v>
      </c>
      <c r="G27" s="63">
        <v>0.1371</v>
      </c>
    </row>
    <row r="28" spans="1:7" x14ac:dyDescent="0.25">
      <c r="A28" s="301" t="s">
        <v>909</v>
      </c>
      <c r="B28" s="294"/>
      <c r="C28" s="95">
        <v>0.1573</v>
      </c>
      <c r="D28" s="94">
        <v>0.15340000000000001</v>
      </c>
      <c r="E28" s="94">
        <v>0.15040000000000001</v>
      </c>
      <c r="F28" s="94">
        <v>0.14749999999999999</v>
      </c>
      <c r="G28" s="96">
        <v>0.14449999999999999</v>
      </c>
    </row>
    <row r="29" spans="1:7" ht="5.0999999999999996" customHeight="1" x14ac:dyDescent="0.25">
      <c r="A29" s="288"/>
      <c r="B29" s="288"/>
      <c r="C29" s="80"/>
      <c r="D29" s="80"/>
      <c r="E29" s="80"/>
      <c r="F29" s="80"/>
      <c r="G29" s="80"/>
    </row>
    <row r="30" spans="1:7" x14ac:dyDescent="0.25">
      <c r="A30" s="288" t="s">
        <v>263</v>
      </c>
      <c r="B30" s="299"/>
      <c r="C30" s="84">
        <v>0.14979999999999999</v>
      </c>
      <c r="D30" s="83">
        <v>0.14449999999999999</v>
      </c>
      <c r="E30" s="83">
        <v>0.14050000000000001</v>
      </c>
      <c r="F30" s="83">
        <v>0.13650000000000001</v>
      </c>
      <c r="G30" s="85">
        <v>0.13239999999999999</v>
      </c>
    </row>
    <row r="31" spans="1:7" ht="5.0999999999999996" customHeight="1" x14ac:dyDescent="0.25">
      <c r="A31" s="288"/>
      <c r="B31" s="288"/>
      <c r="C31" s="80"/>
      <c r="D31" s="80"/>
      <c r="E31" s="80"/>
      <c r="F31" s="80"/>
      <c r="G31" s="80"/>
    </row>
    <row r="32" spans="1:7" x14ac:dyDescent="0.25">
      <c r="A32" s="289" t="s">
        <v>264</v>
      </c>
      <c r="B32" s="290"/>
      <c r="C32" s="92">
        <v>0.1492</v>
      </c>
      <c r="D32" s="91">
        <v>0.14460000000000001</v>
      </c>
      <c r="E32" s="91">
        <v>0.14119999999999999</v>
      </c>
      <c r="F32" s="91">
        <v>0.13769999999999999</v>
      </c>
      <c r="G32" s="93">
        <v>0.13420000000000001</v>
      </c>
    </row>
    <row r="33" spans="1:7" x14ac:dyDescent="0.25">
      <c r="A33" s="291" t="s">
        <v>265</v>
      </c>
      <c r="B33" s="292"/>
      <c r="C33" s="62">
        <v>0.15790000000000001</v>
      </c>
      <c r="D33" s="61">
        <v>0.15310000000000001</v>
      </c>
      <c r="E33" s="61">
        <v>0.14940000000000001</v>
      </c>
      <c r="F33" s="61">
        <v>0.14580000000000001</v>
      </c>
      <c r="G33" s="63">
        <v>0.14219999999999999</v>
      </c>
    </row>
    <row r="34" spans="1:7" x14ac:dyDescent="0.25">
      <c r="A34" s="293" t="s">
        <v>266</v>
      </c>
      <c r="B34" s="294"/>
      <c r="C34" s="95">
        <v>0.155</v>
      </c>
      <c r="D34" s="94">
        <v>0.151</v>
      </c>
      <c r="E34" s="94">
        <v>0.14799999999999999</v>
      </c>
      <c r="F34" s="94">
        <v>0.14499999999999999</v>
      </c>
      <c r="G34" s="96">
        <v>0.14199999999999999</v>
      </c>
    </row>
    <row r="35" spans="1:7" ht="5.0999999999999996" customHeight="1" x14ac:dyDescent="0.25">
      <c r="A35" s="288"/>
      <c r="B35" s="288"/>
      <c r="C35" s="80"/>
      <c r="D35" s="80"/>
      <c r="E35" s="80"/>
      <c r="F35" s="80"/>
      <c r="G35" s="80"/>
    </row>
    <row r="36" spans="1:7" x14ac:dyDescent="0.25">
      <c r="A36" s="295" t="s">
        <v>31</v>
      </c>
      <c r="B36" s="296"/>
      <c r="C36" s="92">
        <v>0.15140000000000001</v>
      </c>
      <c r="D36" s="91">
        <v>0.1459</v>
      </c>
      <c r="E36" s="91">
        <v>0.14180000000000001</v>
      </c>
      <c r="F36" s="91">
        <v>0.1376</v>
      </c>
      <c r="G36" s="93">
        <v>0.13350000000000001</v>
      </c>
    </row>
    <row r="37" spans="1:7" x14ac:dyDescent="0.25">
      <c r="A37" s="297" t="s">
        <v>30</v>
      </c>
      <c r="B37" s="298"/>
      <c r="C37" s="95">
        <v>0.1535</v>
      </c>
      <c r="D37" s="94">
        <v>0.1479</v>
      </c>
      <c r="E37" s="94">
        <v>0.14369999999999999</v>
      </c>
      <c r="F37" s="94">
        <v>0.13950000000000001</v>
      </c>
      <c r="G37" s="96">
        <v>0.1353</v>
      </c>
    </row>
    <row r="38" spans="1:7" ht="5.0999999999999996" customHeight="1" x14ac:dyDescent="0.25">
      <c r="A38" s="288"/>
      <c r="B38" s="288"/>
      <c r="C38" s="80"/>
      <c r="D38" s="80"/>
      <c r="E38" s="80"/>
      <c r="F38" s="80"/>
      <c r="G38" s="80"/>
    </row>
    <row r="39" spans="1:7" x14ac:dyDescent="0.25">
      <c r="A39" s="288" t="s">
        <v>20</v>
      </c>
      <c r="B39" s="299"/>
      <c r="C39" s="84">
        <v>0.1399</v>
      </c>
      <c r="D39" s="83">
        <v>0.13550000000000001</v>
      </c>
      <c r="E39" s="83">
        <v>0.13220000000000001</v>
      </c>
      <c r="F39" s="83">
        <v>0.12889999999999999</v>
      </c>
      <c r="G39" s="85">
        <v>0.12570000000000001</v>
      </c>
    </row>
    <row r="40" spans="1:7" ht="5.0999999999999996" customHeight="1" x14ac:dyDescent="0.25">
      <c r="A40" s="288"/>
      <c r="B40" s="288"/>
      <c r="C40" s="80"/>
      <c r="D40" s="80"/>
      <c r="E40" s="80"/>
      <c r="F40" s="80"/>
      <c r="G40" s="80"/>
    </row>
    <row r="41" spans="1:7" x14ac:dyDescent="0.25">
      <c r="A41" s="300" t="s">
        <v>908</v>
      </c>
      <c r="B41" s="290"/>
      <c r="C41" s="92">
        <v>0.14530000000000001</v>
      </c>
      <c r="D41" s="91">
        <v>0.1414</v>
      </c>
      <c r="E41" s="91">
        <v>0.1384</v>
      </c>
      <c r="F41" s="91">
        <v>0.13539999999999999</v>
      </c>
      <c r="G41" s="93">
        <v>0.13239999999999999</v>
      </c>
    </row>
    <row r="42" spans="1:7" x14ac:dyDescent="0.25">
      <c r="A42" s="286" t="s">
        <v>907</v>
      </c>
      <c r="B42" s="287"/>
      <c r="C42" s="101">
        <v>0.15240000000000001</v>
      </c>
      <c r="D42" s="102">
        <v>0.1467</v>
      </c>
      <c r="E42" s="102">
        <v>0.14269999999999999</v>
      </c>
      <c r="F42" s="102">
        <v>0.1386</v>
      </c>
      <c r="G42" s="103">
        <v>0.13450000000000001</v>
      </c>
    </row>
    <row r="43" spans="1:7" ht="3.75" customHeight="1" x14ac:dyDescent="0.25"/>
    <row r="44" spans="1:7" x14ac:dyDescent="0.25">
      <c r="A44" s="279" t="s">
        <v>889</v>
      </c>
      <c r="B44" s="280"/>
      <c r="C44" s="144">
        <v>0.14369999999999999</v>
      </c>
      <c r="D44" s="145">
        <v>0.13950000000000001</v>
      </c>
      <c r="E44" s="145">
        <v>0.1363</v>
      </c>
      <c r="F44" s="145">
        <v>0.13320000000000001</v>
      </c>
      <c r="G44" s="146">
        <v>0.13</v>
      </c>
    </row>
    <row r="45" spans="1:7" x14ac:dyDescent="0.25">
      <c r="A45" s="281" t="s">
        <v>890</v>
      </c>
      <c r="B45" s="282"/>
      <c r="C45" s="147">
        <v>0.15190000000000001</v>
      </c>
      <c r="D45" s="87">
        <v>0.1482</v>
      </c>
      <c r="E45" s="87">
        <v>0.1454</v>
      </c>
      <c r="F45" s="87">
        <v>0.14249999999999999</v>
      </c>
      <c r="G45" s="148">
        <v>0.13969999999999999</v>
      </c>
    </row>
    <row r="46" spans="1:7" x14ac:dyDescent="0.25">
      <c r="A46" s="281" t="s">
        <v>891</v>
      </c>
      <c r="B46" s="282"/>
      <c r="C46" s="147">
        <v>0.13189999999999999</v>
      </c>
      <c r="D46" s="87">
        <v>0.1265</v>
      </c>
      <c r="E46" s="87">
        <v>0.12239999999999999</v>
      </c>
      <c r="F46" s="87">
        <v>0.11840000000000001</v>
      </c>
      <c r="G46" s="148">
        <v>0.1143</v>
      </c>
    </row>
    <row r="47" spans="1:7" x14ac:dyDescent="0.25">
      <c r="A47" s="283" t="s">
        <v>892</v>
      </c>
      <c r="B47" s="284"/>
      <c r="C47" s="149">
        <v>0.14960000000000001</v>
      </c>
      <c r="D47" s="150">
        <v>0.1462</v>
      </c>
      <c r="E47" s="150">
        <v>0.14369999999999999</v>
      </c>
      <c r="F47" s="150">
        <v>0.14119999999999999</v>
      </c>
      <c r="G47" s="99">
        <v>0.1386</v>
      </c>
    </row>
    <row r="48" spans="1:7" x14ac:dyDescent="0.25"/>
    <row r="49" x14ac:dyDescent="0.25"/>
  </sheetData>
  <sheetProtection algorithmName="SHA-512" hashValue="nNyexLvStL3DmdsCM/KzO5o2HjE9at2+qmPwuPAFm4cAEzYnsQb8EetorUe8QydnnCFlN820SX2BPNznevW7fw==" saltValue="tMNjbH0nPeitZyGDD7aTWw==" spinCount="100000" sheet="1" objects="1" scenarios="1"/>
  <sortState ref="A30:G31">
    <sortCondition ref="B30"/>
  </sortState>
  <mergeCells count="44">
    <mergeCell ref="A15:B15"/>
    <mergeCell ref="A9:B9"/>
    <mergeCell ref="A11:B11"/>
    <mergeCell ref="A13:B13"/>
    <mergeCell ref="A14:B14"/>
    <mergeCell ref="A10:B10"/>
    <mergeCell ref="A12:B12"/>
    <mergeCell ref="A4:B4"/>
    <mergeCell ref="A5:B5"/>
    <mergeCell ref="A6:B6"/>
    <mergeCell ref="A7:B7"/>
    <mergeCell ref="A8:B8"/>
    <mergeCell ref="A16:B16"/>
    <mergeCell ref="A19:B19"/>
    <mergeCell ref="A20:B20"/>
    <mergeCell ref="A21:B21"/>
    <mergeCell ref="A22:B22"/>
    <mergeCell ref="A41:B41"/>
    <mergeCell ref="A30:B30"/>
    <mergeCell ref="A17:B17"/>
    <mergeCell ref="A18:B18"/>
    <mergeCell ref="A25:B25"/>
    <mergeCell ref="A26:B26"/>
    <mergeCell ref="A28:B28"/>
    <mergeCell ref="A29:B29"/>
    <mergeCell ref="A24:B24"/>
    <mergeCell ref="A23:B23"/>
    <mergeCell ref="A27:B27"/>
    <mergeCell ref="A44:B44"/>
    <mergeCell ref="A45:B45"/>
    <mergeCell ref="A46:B46"/>
    <mergeCell ref="A47:B47"/>
    <mergeCell ref="A1:H1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6"/>
  <sheetViews>
    <sheetView showGridLines="0" zoomScale="75" zoomScaleNormal="75" workbookViewId="0">
      <pane ySplit="3" topLeftCell="A4" activePane="bottomLeft" state="frozen"/>
      <selection pane="bottomLeft" activeCell="A2" sqref="A2"/>
    </sheetView>
  </sheetViews>
  <sheetFormatPr defaultColWidth="0" defaultRowHeight="15" zeroHeight="1" x14ac:dyDescent="0.25"/>
  <cols>
    <col min="1" max="1" width="25.28515625" style="60" bestFit="1" customWidth="1"/>
    <col min="2" max="2" width="22.42578125" style="60" customWidth="1"/>
    <col min="3" max="8" width="10.7109375" style="60" customWidth="1"/>
    <col min="9" max="51" width="9.140625" style="60" customWidth="1"/>
    <col min="52" max="16384" width="9.140625" style="60" hidden="1"/>
  </cols>
  <sheetData>
    <row r="1" spans="1:51" ht="18.75" x14ac:dyDescent="0.3">
      <c r="A1" s="285" t="s">
        <v>277</v>
      </c>
      <c r="B1" s="285"/>
      <c r="C1" s="285"/>
      <c r="D1" s="285"/>
      <c r="E1" s="285"/>
      <c r="F1" s="285"/>
      <c r="G1" s="285"/>
      <c r="H1" s="285"/>
      <c r="I1" s="285"/>
    </row>
    <row r="2" spans="1:51" x14ac:dyDescent="0.25">
      <c r="A2" s="5" t="s">
        <v>0</v>
      </c>
      <c r="B2" s="5" t="s">
        <v>22</v>
      </c>
      <c r="C2" s="77">
        <v>-40</v>
      </c>
      <c r="D2" s="77">
        <v>-35</v>
      </c>
      <c r="E2" s="77">
        <v>-30</v>
      </c>
      <c r="F2" s="77">
        <v>-25</v>
      </c>
      <c r="G2" s="77">
        <v>-20</v>
      </c>
      <c r="H2" s="77">
        <v>-15</v>
      </c>
      <c r="I2" s="77">
        <v>-10</v>
      </c>
      <c r="J2" s="77">
        <v>-5</v>
      </c>
      <c r="K2" s="77">
        <v>0</v>
      </c>
      <c r="L2" s="77">
        <v>5</v>
      </c>
      <c r="M2" s="77">
        <v>10</v>
      </c>
      <c r="N2" s="77">
        <v>15</v>
      </c>
      <c r="O2" s="77">
        <v>20</v>
      </c>
      <c r="P2" s="77">
        <v>25</v>
      </c>
      <c r="Q2" s="77">
        <v>30</v>
      </c>
      <c r="R2" s="77">
        <v>35</v>
      </c>
      <c r="S2" s="77">
        <v>40</v>
      </c>
      <c r="T2" s="77">
        <v>45</v>
      </c>
      <c r="U2" s="77">
        <v>50</v>
      </c>
      <c r="V2" s="77">
        <v>55</v>
      </c>
      <c r="W2" s="77">
        <v>60</v>
      </c>
      <c r="X2" s="77">
        <v>65</v>
      </c>
      <c r="Y2" s="77">
        <v>70</v>
      </c>
      <c r="Z2" s="77">
        <v>75</v>
      </c>
      <c r="AA2" s="77">
        <v>80</v>
      </c>
      <c r="AB2" s="77">
        <v>85</v>
      </c>
      <c r="AC2" s="77">
        <v>90</v>
      </c>
      <c r="AD2" s="77">
        <v>95</v>
      </c>
      <c r="AE2" s="77">
        <v>100</v>
      </c>
      <c r="AF2" s="77">
        <v>105</v>
      </c>
      <c r="AG2" s="77">
        <v>110</v>
      </c>
      <c r="AH2" s="77">
        <v>115</v>
      </c>
      <c r="AI2" s="77">
        <v>120</v>
      </c>
      <c r="AJ2" s="77">
        <v>125</v>
      </c>
      <c r="AK2" s="77">
        <v>130</v>
      </c>
      <c r="AL2" s="77">
        <v>135</v>
      </c>
      <c r="AM2" s="77">
        <v>140</v>
      </c>
      <c r="AN2" s="77">
        <v>145</v>
      </c>
      <c r="AO2" s="77">
        <v>150</v>
      </c>
      <c r="AP2" s="77">
        <v>155</v>
      </c>
      <c r="AQ2" s="77">
        <v>160</v>
      </c>
      <c r="AR2" s="77">
        <v>165</v>
      </c>
      <c r="AS2" s="77">
        <v>170</v>
      </c>
      <c r="AT2" s="77">
        <v>175</v>
      </c>
      <c r="AU2" s="77">
        <v>180</v>
      </c>
      <c r="AV2" s="77">
        <v>185</v>
      </c>
      <c r="AW2" s="77">
        <v>190</v>
      </c>
      <c r="AX2" s="77">
        <v>195</v>
      </c>
      <c r="AY2" s="77">
        <v>200</v>
      </c>
    </row>
    <row r="3" spans="1:51" s="81" customFormat="1" ht="20.100000000000001" customHeight="1" x14ac:dyDescent="0.25">
      <c r="B3" s="79" t="s">
        <v>887</v>
      </c>
      <c r="C3" s="79" t="s">
        <v>910</v>
      </c>
    </row>
    <row r="4" spans="1:51" s="134" customFormat="1" x14ac:dyDescent="0.25">
      <c r="A4" s="310" t="s">
        <v>1</v>
      </c>
      <c r="B4" s="299"/>
      <c r="C4" s="132">
        <v>1.8220000000000001</v>
      </c>
      <c r="D4" s="132">
        <v>1.867</v>
      </c>
      <c r="E4" s="132">
        <v>1.8919999999999999</v>
      </c>
      <c r="F4" s="132">
        <v>1.9179999999999999</v>
      </c>
      <c r="G4" s="132">
        <v>1.95</v>
      </c>
      <c r="H4" s="132">
        <v>1.992</v>
      </c>
      <c r="I4" s="132">
        <v>1.9279999999999999</v>
      </c>
      <c r="J4" s="132">
        <v>1.83</v>
      </c>
      <c r="K4" s="132">
        <v>1.794</v>
      </c>
      <c r="L4" s="132">
        <v>1.784</v>
      </c>
      <c r="M4" s="132">
        <v>1.786</v>
      </c>
      <c r="N4" s="132">
        <v>1.792</v>
      </c>
      <c r="O4" s="132">
        <v>1.806</v>
      </c>
      <c r="P4" s="132">
        <v>1.821</v>
      </c>
      <c r="Q4" s="132">
        <v>1.835</v>
      </c>
      <c r="R4" s="132">
        <v>1.85</v>
      </c>
      <c r="S4" s="132">
        <v>1.8640000000000001</v>
      </c>
      <c r="T4" s="132">
        <v>1.881</v>
      </c>
      <c r="U4" s="132">
        <v>1.899</v>
      </c>
      <c r="V4" s="132">
        <v>1.9179999999999999</v>
      </c>
      <c r="W4" s="132">
        <v>1.9350000000000001</v>
      </c>
      <c r="X4" s="132">
        <v>1.9490000000000001</v>
      </c>
      <c r="Y4" s="132">
        <v>1.9670000000000001</v>
      </c>
      <c r="Z4" s="132">
        <v>1.9810000000000001</v>
      </c>
      <c r="AA4" s="132">
        <v>2</v>
      </c>
      <c r="AB4" s="132">
        <v>2.0179999999999998</v>
      </c>
      <c r="AC4" s="132">
        <v>2.028</v>
      </c>
      <c r="AD4" s="132">
        <v>2.04</v>
      </c>
      <c r="AE4" s="132">
        <v>2.056</v>
      </c>
      <c r="AF4" s="132">
        <v>2.0710000000000002</v>
      </c>
      <c r="AG4" s="132">
        <v>2.0859999999999999</v>
      </c>
      <c r="AH4" s="132">
        <v>2.1</v>
      </c>
      <c r="AI4" s="132">
        <v>2.1139999999999999</v>
      </c>
      <c r="AJ4" s="132">
        <v>2.1269999999999998</v>
      </c>
      <c r="AK4" s="132">
        <v>2.1389999999999998</v>
      </c>
      <c r="AL4" s="132">
        <v>2.15</v>
      </c>
      <c r="AM4" s="132">
        <v>2.161</v>
      </c>
      <c r="AN4" s="132">
        <v>2.17</v>
      </c>
      <c r="AO4" s="132">
        <v>2.1800000000000002</v>
      </c>
      <c r="AP4" s="132">
        <v>2.1890000000000001</v>
      </c>
      <c r="AQ4" s="132">
        <v>2.2010000000000001</v>
      </c>
      <c r="AR4" s="132">
        <v>2.2149999999999999</v>
      </c>
      <c r="AS4" s="132">
        <v>2.23</v>
      </c>
      <c r="AT4" s="132">
        <v>2.2429999999999999</v>
      </c>
      <c r="AU4" s="132">
        <v>2.2570000000000001</v>
      </c>
      <c r="AV4" s="132">
        <v>2.27</v>
      </c>
      <c r="AW4" s="132">
        <v>2.286</v>
      </c>
      <c r="AX4" s="132">
        <v>2.3039999999999998</v>
      </c>
      <c r="AY4" s="133">
        <v>2.3210000000000002</v>
      </c>
    </row>
    <row r="5" spans="1:51" ht="5.0999999999999996" customHeight="1" x14ac:dyDescent="0.25">
      <c r="A5" s="293"/>
      <c r="B5" s="293"/>
      <c r="C5" s="88"/>
      <c r="D5" s="88"/>
      <c r="E5" s="64"/>
    </row>
    <row r="6" spans="1:51" s="134" customFormat="1" x14ac:dyDescent="0.25">
      <c r="A6" s="310" t="s">
        <v>2</v>
      </c>
      <c r="B6" s="299"/>
      <c r="C6" s="132">
        <v>1.7849999999999999</v>
      </c>
      <c r="D6" s="132">
        <v>1.823</v>
      </c>
      <c r="E6" s="132">
        <v>1.8380000000000001</v>
      </c>
      <c r="F6" s="132">
        <v>1.8320000000000001</v>
      </c>
      <c r="G6" s="132">
        <v>1.8080000000000001</v>
      </c>
      <c r="H6" s="132">
        <v>1.7889999999999999</v>
      </c>
      <c r="I6" s="132">
        <v>1.762</v>
      </c>
      <c r="J6" s="132">
        <v>1.738</v>
      </c>
      <c r="K6" s="132">
        <v>1.7230000000000001</v>
      </c>
      <c r="L6" s="132">
        <v>1.7070000000000001</v>
      </c>
      <c r="M6" s="132">
        <v>1.6990000000000001</v>
      </c>
      <c r="N6" s="132">
        <v>1.698</v>
      </c>
      <c r="O6" s="132">
        <v>1.7050000000000001</v>
      </c>
      <c r="P6" s="132">
        <v>1.714</v>
      </c>
      <c r="Q6" s="132">
        <v>1.724</v>
      </c>
      <c r="R6" s="132">
        <v>1.7350000000000001</v>
      </c>
      <c r="S6" s="132">
        <v>1.746</v>
      </c>
      <c r="T6" s="132">
        <v>1.7589999999999999</v>
      </c>
      <c r="U6" s="132">
        <v>1.772</v>
      </c>
      <c r="V6" s="132">
        <v>1.784</v>
      </c>
      <c r="W6" s="132">
        <v>1.796</v>
      </c>
      <c r="X6" s="132">
        <v>1.8080000000000001</v>
      </c>
      <c r="Y6" s="132">
        <v>1.821</v>
      </c>
      <c r="Z6" s="132">
        <v>1.8340000000000001</v>
      </c>
      <c r="AA6" s="132">
        <v>1.8480000000000001</v>
      </c>
      <c r="AB6" s="132">
        <v>1.863</v>
      </c>
      <c r="AC6" s="132">
        <v>1.8779999999999999</v>
      </c>
      <c r="AD6" s="132">
        <v>1.8919999999999999</v>
      </c>
      <c r="AE6" s="132">
        <v>1.9079999999999999</v>
      </c>
      <c r="AF6" s="132">
        <v>1.9239999999999999</v>
      </c>
      <c r="AG6" s="132">
        <v>1.9390000000000001</v>
      </c>
      <c r="AH6" s="132">
        <v>1.954</v>
      </c>
      <c r="AI6" s="132">
        <v>1.968</v>
      </c>
      <c r="AJ6" s="132">
        <v>1.984</v>
      </c>
      <c r="AK6" s="132">
        <v>1.996</v>
      </c>
      <c r="AL6" s="132">
        <v>2.0089999999999999</v>
      </c>
      <c r="AM6" s="132">
        <v>2.0209999999999999</v>
      </c>
      <c r="AN6" s="132">
        <v>2.0329999999999999</v>
      </c>
      <c r="AO6" s="132">
        <v>2.0449999999999999</v>
      </c>
      <c r="AP6" s="132">
        <v>2.056</v>
      </c>
      <c r="AQ6" s="132">
        <v>2.0680000000000001</v>
      </c>
      <c r="AR6" s="132">
        <v>2.0790000000000002</v>
      </c>
      <c r="AS6" s="132">
        <v>2.0910000000000002</v>
      </c>
      <c r="AT6" s="132">
        <v>2.1040000000000001</v>
      </c>
      <c r="AU6" s="132">
        <v>2.117</v>
      </c>
      <c r="AV6" s="132">
        <v>2.1320000000000001</v>
      </c>
      <c r="AW6" s="132">
        <v>2.1440000000000001</v>
      </c>
      <c r="AX6" s="132">
        <v>2.1560000000000001</v>
      </c>
      <c r="AY6" s="133">
        <v>2.169</v>
      </c>
    </row>
    <row r="7" spans="1:51" ht="5.0999999999999996" customHeight="1" x14ac:dyDescent="0.25">
      <c r="A7" s="293"/>
      <c r="B7" s="293"/>
      <c r="C7" s="88"/>
      <c r="D7" s="88"/>
      <c r="E7" s="64"/>
    </row>
    <row r="8" spans="1:51" s="134" customFormat="1" x14ac:dyDescent="0.25">
      <c r="A8" s="310" t="s">
        <v>10</v>
      </c>
      <c r="B8" s="299"/>
      <c r="C8" s="132">
        <v>1.7969999999999999</v>
      </c>
      <c r="D8" s="132">
        <v>1.845</v>
      </c>
      <c r="E8" s="132">
        <v>1.861</v>
      </c>
      <c r="F8" s="132">
        <v>1.85</v>
      </c>
      <c r="G8" s="132">
        <v>1.81</v>
      </c>
      <c r="H8" s="132">
        <v>1.7809999999999999</v>
      </c>
      <c r="I8" s="132">
        <v>1.752</v>
      </c>
      <c r="J8" s="132">
        <v>1.716</v>
      </c>
      <c r="K8" s="132">
        <v>1.6930000000000001</v>
      </c>
      <c r="L8" s="132">
        <v>1.669</v>
      </c>
      <c r="M8" s="132">
        <v>1.655</v>
      </c>
      <c r="N8" s="132">
        <v>1.65</v>
      </c>
      <c r="O8" s="132">
        <v>1.655</v>
      </c>
      <c r="P8" s="132">
        <v>1.661</v>
      </c>
      <c r="Q8" s="132">
        <v>1.6679999999999999</v>
      </c>
      <c r="R8" s="132">
        <v>1.679</v>
      </c>
      <c r="S8" s="132">
        <v>1.6890000000000001</v>
      </c>
      <c r="T8" s="132">
        <v>1.7</v>
      </c>
      <c r="U8" s="132">
        <v>1.7110000000000001</v>
      </c>
      <c r="V8" s="132">
        <v>1.722</v>
      </c>
      <c r="W8" s="132">
        <v>1.734</v>
      </c>
      <c r="X8" s="132">
        <v>1.7450000000000001</v>
      </c>
      <c r="Y8" s="132">
        <v>1.758</v>
      </c>
      <c r="Z8" s="132">
        <v>1.772</v>
      </c>
      <c r="AA8" s="132">
        <v>1.7849999999999999</v>
      </c>
      <c r="AB8" s="132">
        <v>1.798</v>
      </c>
      <c r="AC8" s="132">
        <v>1.8149999999999999</v>
      </c>
      <c r="AD8" s="132">
        <v>1.827</v>
      </c>
      <c r="AE8" s="132">
        <v>1.841</v>
      </c>
      <c r="AF8" s="132">
        <v>1.8560000000000001</v>
      </c>
      <c r="AG8" s="132">
        <v>1.8720000000000001</v>
      </c>
      <c r="AH8" s="132">
        <v>1.8839999999999999</v>
      </c>
      <c r="AI8" s="132">
        <v>1.8979999999999999</v>
      </c>
      <c r="AJ8" s="132">
        <v>1.913</v>
      </c>
      <c r="AK8" s="132">
        <v>1.9239999999999999</v>
      </c>
      <c r="AL8" s="132">
        <v>1.9350000000000001</v>
      </c>
      <c r="AM8" s="132">
        <v>1.946</v>
      </c>
      <c r="AN8" s="132">
        <v>1.9570000000000001</v>
      </c>
      <c r="AO8" s="132">
        <v>1.97</v>
      </c>
      <c r="AP8" s="132">
        <v>1.9790000000000001</v>
      </c>
      <c r="AQ8" s="132">
        <v>1.988</v>
      </c>
      <c r="AR8" s="132">
        <v>1.996</v>
      </c>
      <c r="AS8" s="132">
        <v>2.0089999999999999</v>
      </c>
      <c r="AT8" s="132">
        <v>2.0230000000000001</v>
      </c>
      <c r="AU8" s="132">
        <v>2.0369999999999999</v>
      </c>
      <c r="AV8" s="132">
        <v>2.0539999999999998</v>
      </c>
      <c r="AW8" s="132">
        <v>2.0720000000000001</v>
      </c>
      <c r="AX8" s="132">
        <v>2.089</v>
      </c>
      <c r="AY8" s="133">
        <v>2.105</v>
      </c>
    </row>
    <row r="9" spans="1:51" ht="5.0999999999999996" customHeight="1" x14ac:dyDescent="0.25">
      <c r="A9" s="291"/>
      <c r="B9" s="291"/>
      <c r="C9" s="64"/>
      <c r="D9" s="64"/>
      <c r="E9" s="64"/>
    </row>
    <row r="10" spans="1:51" s="137" customFormat="1" x14ac:dyDescent="0.25">
      <c r="A10" s="305" t="s">
        <v>11</v>
      </c>
      <c r="B10" s="290"/>
      <c r="C10" s="135">
        <v>1.726</v>
      </c>
      <c r="D10" s="135">
        <v>1.7390000000000001</v>
      </c>
      <c r="E10" s="135">
        <v>1.7290000000000001</v>
      </c>
      <c r="F10" s="135">
        <v>1.7090000000000001</v>
      </c>
      <c r="G10" s="135">
        <v>1.6879999999999999</v>
      </c>
      <c r="H10" s="135">
        <v>1.677</v>
      </c>
      <c r="I10" s="135">
        <v>1.6739999999999999</v>
      </c>
      <c r="J10" s="135">
        <v>1.681</v>
      </c>
      <c r="K10" s="135">
        <v>1.6890000000000001</v>
      </c>
      <c r="L10" s="135">
        <v>1.7030000000000001</v>
      </c>
      <c r="M10" s="135">
        <v>1.716</v>
      </c>
      <c r="N10" s="135">
        <v>1.7270000000000001</v>
      </c>
      <c r="O10" s="135">
        <v>1.7430000000000001</v>
      </c>
      <c r="P10" s="135">
        <v>1.7589999999999999</v>
      </c>
      <c r="Q10" s="135">
        <v>1.7729999999999999</v>
      </c>
      <c r="R10" s="135">
        <v>1.788</v>
      </c>
      <c r="S10" s="135">
        <v>1.802</v>
      </c>
      <c r="T10" s="135">
        <v>1.8169999999999999</v>
      </c>
      <c r="U10" s="135">
        <v>1.8340000000000001</v>
      </c>
      <c r="V10" s="135">
        <v>1.851</v>
      </c>
      <c r="W10" s="135">
        <v>1.867</v>
      </c>
      <c r="X10" s="135">
        <v>1.88</v>
      </c>
      <c r="Y10" s="135">
        <v>1.8959999999999999</v>
      </c>
      <c r="Z10" s="135">
        <v>1.91</v>
      </c>
      <c r="AA10" s="135">
        <v>1.9279999999999999</v>
      </c>
      <c r="AB10" s="135">
        <v>1.9390000000000001</v>
      </c>
      <c r="AC10" s="135">
        <v>1.9530000000000001</v>
      </c>
      <c r="AD10" s="135">
        <v>1.97</v>
      </c>
      <c r="AE10" s="135">
        <v>1.9870000000000001</v>
      </c>
      <c r="AF10" s="135">
        <v>2.0030000000000001</v>
      </c>
      <c r="AG10" s="135">
        <v>2.02</v>
      </c>
      <c r="AH10" s="135">
        <v>2.0350000000000001</v>
      </c>
      <c r="AI10" s="135">
        <v>2.0499999999999998</v>
      </c>
      <c r="AJ10" s="135">
        <v>2.0640000000000001</v>
      </c>
      <c r="AK10" s="135">
        <v>2.077</v>
      </c>
      <c r="AL10" s="135">
        <v>2.089</v>
      </c>
      <c r="AM10" s="135">
        <v>2.0979999999999999</v>
      </c>
      <c r="AN10" s="135">
        <v>2.105</v>
      </c>
      <c r="AO10" s="135">
        <v>2.11</v>
      </c>
      <c r="AP10" s="135">
        <v>2.1110000000000002</v>
      </c>
      <c r="AQ10" s="135">
        <v>2.1080000000000001</v>
      </c>
      <c r="AR10" s="135">
        <v>2.105</v>
      </c>
      <c r="AS10" s="135">
        <v>2.1160000000000001</v>
      </c>
      <c r="AT10" s="135">
        <v>2.1259999999999999</v>
      </c>
      <c r="AU10" s="135">
        <v>2.1379999999999999</v>
      </c>
      <c r="AV10" s="135">
        <v>2.1549999999999998</v>
      </c>
      <c r="AW10" s="135">
        <v>2.1749999999999998</v>
      </c>
      <c r="AX10" s="135">
        <v>2.194</v>
      </c>
      <c r="AY10" s="136">
        <v>2.2090000000000001</v>
      </c>
    </row>
    <row r="11" spans="1:51" s="100" customFormat="1" x14ac:dyDescent="0.25">
      <c r="A11" s="306" t="s">
        <v>12</v>
      </c>
      <c r="B11" s="292"/>
      <c r="C11" s="138">
        <v>1.768</v>
      </c>
      <c r="D11" s="138">
        <v>1.77</v>
      </c>
      <c r="E11" s="138">
        <v>1.758</v>
      </c>
      <c r="F11" s="138">
        <v>1.744</v>
      </c>
      <c r="G11" s="138">
        <v>1.7310000000000001</v>
      </c>
      <c r="H11" s="138">
        <v>1.72</v>
      </c>
      <c r="I11" s="138">
        <v>1.7090000000000001</v>
      </c>
      <c r="J11" s="138">
        <v>1.718</v>
      </c>
      <c r="K11" s="138">
        <v>1.728</v>
      </c>
      <c r="L11" s="138">
        <v>1.7410000000000001</v>
      </c>
      <c r="M11" s="138">
        <v>1.7529999999999999</v>
      </c>
      <c r="N11" s="138">
        <v>1.7649999999999999</v>
      </c>
      <c r="O11" s="138">
        <v>1.7789999999999999</v>
      </c>
      <c r="P11" s="138">
        <v>1.792</v>
      </c>
      <c r="Q11" s="138">
        <v>1.806</v>
      </c>
      <c r="R11" s="138">
        <v>1.819</v>
      </c>
      <c r="S11" s="138">
        <v>1.8340000000000001</v>
      </c>
      <c r="T11" s="138">
        <v>1.8480000000000001</v>
      </c>
      <c r="U11" s="138">
        <v>1.8620000000000001</v>
      </c>
      <c r="V11" s="138">
        <v>1.8759999999999999</v>
      </c>
      <c r="W11" s="138">
        <v>1.889</v>
      </c>
      <c r="X11" s="138">
        <v>1.9019999999999999</v>
      </c>
      <c r="Y11" s="138">
        <v>1.9179999999999999</v>
      </c>
      <c r="Z11" s="138">
        <v>1.9339999999999999</v>
      </c>
      <c r="AA11" s="138">
        <v>1.95</v>
      </c>
      <c r="AB11" s="138">
        <v>1.9670000000000001</v>
      </c>
      <c r="AC11" s="138">
        <v>1.984</v>
      </c>
      <c r="AD11" s="138">
        <v>1.9990000000000001</v>
      </c>
      <c r="AE11" s="138">
        <v>2.0179999999999998</v>
      </c>
      <c r="AF11" s="138">
        <v>2.036</v>
      </c>
      <c r="AG11" s="138">
        <v>2.0529999999999999</v>
      </c>
      <c r="AH11" s="138">
        <v>2.0699999999999998</v>
      </c>
      <c r="AI11" s="138">
        <v>2.0870000000000002</v>
      </c>
      <c r="AJ11" s="138">
        <v>2.1040000000000001</v>
      </c>
      <c r="AK11" s="138">
        <v>2.117</v>
      </c>
      <c r="AL11" s="138">
        <v>2.13</v>
      </c>
      <c r="AM11" s="138">
        <v>2.1419999999999999</v>
      </c>
      <c r="AN11" s="138">
        <v>2.1509999999999998</v>
      </c>
      <c r="AO11" s="138">
        <v>2.1589999999999998</v>
      </c>
      <c r="AP11" s="138">
        <v>2.165</v>
      </c>
      <c r="AQ11" s="138">
        <v>2.169</v>
      </c>
      <c r="AR11" s="138">
        <v>2.1800000000000002</v>
      </c>
      <c r="AS11" s="138">
        <v>2.198</v>
      </c>
      <c r="AT11" s="138">
        <v>2.2149999999999999</v>
      </c>
      <c r="AU11" s="138">
        <v>2.2360000000000002</v>
      </c>
      <c r="AV11" s="138">
        <v>2.2610000000000001</v>
      </c>
      <c r="AW11" s="138">
        <v>2.2839999999999998</v>
      </c>
      <c r="AX11" s="138">
        <v>2.3029999999999999</v>
      </c>
      <c r="AY11" s="139">
        <v>2.319</v>
      </c>
    </row>
    <row r="12" spans="1:51" s="100" customFormat="1" x14ac:dyDescent="0.25">
      <c r="A12" s="306" t="s">
        <v>15</v>
      </c>
      <c r="B12" s="292"/>
      <c r="C12" s="138">
        <v>1.978</v>
      </c>
      <c r="D12" s="138">
        <v>2.0329999999999999</v>
      </c>
      <c r="E12" s="138">
        <v>2.048</v>
      </c>
      <c r="F12" s="138">
        <v>2.0449999999999999</v>
      </c>
      <c r="G12" s="138">
        <v>2.0049999999999999</v>
      </c>
      <c r="H12" s="138">
        <v>1.956</v>
      </c>
      <c r="I12" s="138">
        <v>1.9239999999999999</v>
      </c>
      <c r="J12" s="138">
        <v>1.905</v>
      </c>
      <c r="K12" s="138">
        <v>1.871</v>
      </c>
      <c r="L12" s="138">
        <v>1.8280000000000001</v>
      </c>
      <c r="M12" s="138">
        <v>1.796</v>
      </c>
      <c r="N12" s="138">
        <v>1.7789999999999999</v>
      </c>
      <c r="O12" s="138">
        <v>1.7749999999999999</v>
      </c>
      <c r="P12" s="138">
        <v>1.776</v>
      </c>
      <c r="Q12" s="138">
        <v>1.782</v>
      </c>
      <c r="R12" s="138">
        <v>1.792</v>
      </c>
      <c r="S12" s="138">
        <v>1.802</v>
      </c>
      <c r="T12" s="138">
        <v>1.8140000000000001</v>
      </c>
      <c r="U12" s="138">
        <v>1.8260000000000001</v>
      </c>
      <c r="V12" s="138">
        <v>1.8360000000000001</v>
      </c>
      <c r="W12" s="138">
        <v>1.8480000000000001</v>
      </c>
      <c r="X12" s="138">
        <v>1.86</v>
      </c>
      <c r="Y12" s="138">
        <v>1.875</v>
      </c>
      <c r="Z12" s="138">
        <v>1.889</v>
      </c>
      <c r="AA12" s="138">
        <v>1.903</v>
      </c>
      <c r="AB12" s="138">
        <v>1.9179999999999999</v>
      </c>
      <c r="AC12" s="138">
        <v>1.9370000000000001</v>
      </c>
      <c r="AD12" s="138">
        <v>1.9510000000000001</v>
      </c>
      <c r="AE12" s="138">
        <v>1.9650000000000001</v>
      </c>
      <c r="AF12" s="138">
        <v>1.9830000000000001</v>
      </c>
      <c r="AG12" s="138">
        <v>1.998</v>
      </c>
      <c r="AH12" s="138">
        <v>2.012</v>
      </c>
      <c r="AI12" s="138">
        <v>2.032</v>
      </c>
      <c r="AJ12" s="138">
        <v>2.0499999999999998</v>
      </c>
      <c r="AK12" s="138">
        <v>2.0670000000000002</v>
      </c>
      <c r="AL12" s="138">
        <v>2.081</v>
      </c>
      <c r="AM12" s="138">
        <v>2.0990000000000002</v>
      </c>
      <c r="AN12" s="138">
        <v>2.105</v>
      </c>
      <c r="AO12" s="138">
        <v>2.1150000000000002</v>
      </c>
      <c r="AP12" s="138">
        <v>2.1219999999999999</v>
      </c>
      <c r="AQ12" s="138">
        <v>2.129</v>
      </c>
      <c r="AR12" s="138">
        <v>2.1230000000000002</v>
      </c>
      <c r="AS12" s="138">
        <v>2.1219999999999999</v>
      </c>
      <c r="AT12" s="138">
        <v>2.1309999999999998</v>
      </c>
      <c r="AU12" s="138">
        <v>2.1379999999999999</v>
      </c>
      <c r="AV12" s="138">
        <v>2.157</v>
      </c>
      <c r="AW12" s="138">
        <v>2.1779999999999999</v>
      </c>
      <c r="AX12" s="138">
        <v>2.1970000000000001</v>
      </c>
      <c r="AY12" s="139">
        <v>2.2130000000000001</v>
      </c>
    </row>
    <row r="13" spans="1:51" s="100" customFormat="1" x14ac:dyDescent="0.25">
      <c r="A13" s="306" t="s">
        <v>13</v>
      </c>
      <c r="B13" s="292"/>
      <c r="C13" s="138">
        <v>1.764</v>
      </c>
      <c r="D13" s="138">
        <v>1.804</v>
      </c>
      <c r="E13" s="138">
        <v>1.829</v>
      </c>
      <c r="F13" s="138">
        <v>1.8340000000000001</v>
      </c>
      <c r="G13" s="138">
        <v>1.8009999999999999</v>
      </c>
      <c r="H13" s="138">
        <v>1.7470000000000001</v>
      </c>
      <c r="I13" s="138">
        <v>1.704</v>
      </c>
      <c r="J13" s="138">
        <v>1.6739999999999999</v>
      </c>
      <c r="K13" s="138">
        <v>1.6479999999999999</v>
      </c>
      <c r="L13" s="138">
        <v>1.623</v>
      </c>
      <c r="M13" s="138">
        <v>1.6020000000000001</v>
      </c>
      <c r="N13" s="138">
        <v>1.591</v>
      </c>
      <c r="O13" s="138">
        <v>1.591</v>
      </c>
      <c r="P13" s="138">
        <v>1.5960000000000001</v>
      </c>
      <c r="Q13" s="138">
        <v>1.6040000000000001</v>
      </c>
      <c r="R13" s="138">
        <v>1.6160000000000001</v>
      </c>
      <c r="S13" s="138">
        <v>1.6279999999999999</v>
      </c>
      <c r="T13" s="138">
        <v>1.6439999999999999</v>
      </c>
      <c r="U13" s="138">
        <v>1.66</v>
      </c>
      <c r="V13" s="138">
        <v>1.673</v>
      </c>
      <c r="W13" s="138">
        <v>1.6850000000000001</v>
      </c>
      <c r="X13" s="138">
        <v>1.7010000000000001</v>
      </c>
      <c r="Y13" s="138">
        <v>1.72</v>
      </c>
      <c r="Z13" s="138">
        <v>1.746</v>
      </c>
      <c r="AA13" s="138">
        <v>1.7629999999999999</v>
      </c>
      <c r="AB13" s="138">
        <v>1.79</v>
      </c>
      <c r="AC13" s="138">
        <v>1.806</v>
      </c>
      <c r="AD13" s="138">
        <v>1.821</v>
      </c>
      <c r="AE13" s="138">
        <v>1.837</v>
      </c>
      <c r="AF13" s="138">
        <v>1.855</v>
      </c>
      <c r="AG13" s="138">
        <v>1.87</v>
      </c>
      <c r="AH13" s="138">
        <v>1.8859999999999999</v>
      </c>
      <c r="AI13" s="138">
        <v>1.9</v>
      </c>
      <c r="AJ13" s="138">
        <v>1.915</v>
      </c>
      <c r="AK13" s="138">
        <v>1.9279999999999999</v>
      </c>
      <c r="AL13" s="138">
        <v>1.94</v>
      </c>
      <c r="AM13" s="138">
        <v>1.952</v>
      </c>
      <c r="AN13" s="138">
        <v>1.964</v>
      </c>
      <c r="AO13" s="138">
        <v>1.9770000000000001</v>
      </c>
      <c r="AP13" s="138">
        <v>1.99</v>
      </c>
      <c r="AQ13" s="138">
        <v>2.0030000000000001</v>
      </c>
      <c r="AR13" s="138">
        <v>2.016</v>
      </c>
      <c r="AS13" s="138">
        <v>2.0329999999999999</v>
      </c>
      <c r="AT13" s="138">
        <v>2.0470000000000002</v>
      </c>
      <c r="AU13" s="138">
        <v>2.0619999999999998</v>
      </c>
      <c r="AV13" s="138">
        <v>2.0720000000000001</v>
      </c>
      <c r="AW13" s="138">
        <v>2.0859999999999999</v>
      </c>
      <c r="AX13" s="138">
        <v>2.101</v>
      </c>
      <c r="AY13" s="139">
        <v>2.1139999999999999</v>
      </c>
    </row>
    <row r="14" spans="1:51" s="142" customFormat="1" x14ac:dyDescent="0.25">
      <c r="A14" s="307" t="s">
        <v>14</v>
      </c>
      <c r="B14" s="294"/>
      <c r="C14" s="140">
        <v>1.845</v>
      </c>
      <c r="D14" s="140">
        <v>1.8759999999999999</v>
      </c>
      <c r="E14" s="140">
        <v>1.8979999999999999</v>
      </c>
      <c r="F14" s="140">
        <v>1.905</v>
      </c>
      <c r="G14" s="140">
        <v>1.8759999999999999</v>
      </c>
      <c r="H14" s="140">
        <v>1.83</v>
      </c>
      <c r="I14" s="140">
        <v>1.784</v>
      </c>
      <c r="J14" s="140">
        <v>1.7609999999999999</v>
      </c>
      <c r="K14" s="140">
        <v>1.746</v>
      </c>
      <c r="L14" s="140">
        <v>1.7250000000000001</v>
      </c>
      <c r="M14" s="140">
        <v>1.704</v>
      </c>
      <c r="N14" s="140">
        <v>1.6950000000000001</v>
      </c>
      <c r="O14" s="140">
        <v>1.6970000000000001</v>
      </c>
      <c r="P14" s="140">
        <v>1.7030000000000001</v>
      </c>
      <c r="Q14" s="140">
        <v>1.712</v>
      </c>
      <c r="R14" s="140">
        <v>1.7230000000000001</v>
      </c>
      <c r="S14" s="140">
        <v>1.734</v>
      </c>
      <c r="T14" s="140">
        <v>1.746</v>
      </c>
      <c r="U14" s="140">
        <v>1.758</v>
      </c>
      <c r="V14" s="140">
        <v>1.77</v>
      </c>
      <c r="W14" s="140">
        <v>1.7809999999999999</v>
      </c>
      <c r="X14" s="140">
        <v>1.792</v>
      </c>
      <c r="Y14" s="140">
        <v>1.8049999999999999</v>
      </c>
      <c r="Z14" s="140">
        <v>1.8169999999999999</v>
      </c>
      <c r="AA14" s="140">
        <v>1.829</v>
      </c>
      <c r="AB14" s="140">
        <v>1.8440000000000001</v>
      </c>
      <c r="AC14" s="140">
        <v>1.8580000000000001</v>
      </c>
      <c r="AD14" s="140">
        <v>1.87</v>
      </c>
      <c r="AE14" s="140">
        <v>1.885</v>
      </c>
      <c r="AF14" s="140">
        <v>1.899</v>
      </c>
      <c r="AG14" s="140">
        <v>1.9119999999999999</v>
      </c>
      <c r="AH14" s="140">
        <v>1.925</v>
      </c>
      <c r="AI14" s="140">
        <v>1.9370000000000001</v>
      </c>
      <c r="AJ14" s="140">
        <v>1.95</v>
      </c>
      <c r="AK14" s="140">
        <v>1.96</v>
      </c>
      <c r="AL14" s="140">
        <v>1.9710000000000001</v>
      </c>
      <c r="AM14" s="140">
        <v>1.9810000000000001</v>
      </c>
      <c r="AN14" s="140">
        <v>1.9910000000000001</v>
      </c>
      <c r="AO14" s="140">
        <v>2.0019999999999998</v>
      </c>
      <c r="AP14" s="140">
        <v>2.0129999999999999</v>
      </c>
      <c r="AQ14" s="140">
        <v>2.024</v>
      </c>
      <c r="AR14" s="140">
        <v>2.0350000000000001</v>
      </c>
      <c r="AS14" s="140">
        <v>2.0470000000000002</v>
      </c>
      <c r="AT14" s="140">
        <v>2.06</v>
      </c>
      <c r="AU14" s="140">
        <v>2.0670000000000002</v>
      </c>
      <c r="AV14" s="140">
        <v>2.0670000000000002</v>
      </c>
      <c r="AW14" s="140">
        <v>2.0779999999999998</v>
      </c>
      <c r="AX14" s="140">
        <v>2.0920000000000001</v>
      </c>
      <c r="AY14" s="141">
        <v>2.1070000000000002</v>
      </c>
    </row>
    <row r="15" spans="1:51" ht="5.0999999999999996" customHeight="1" x14ac:dyDescent="0.25">
      <c r="A15" s="291"/>
      <c r="B15" s="291"/>
      <c r="C15" s="88"/>
      <c r="D15" s="88"/>
      <c r="E15" s="64"/>
    </row>
    <row r="16" spans="1:51" s="137" customFormat="1" x14ac:dyDescent="0.25">
      <c r="A16" s="305" t="s">
        <v>4</v>
      </c>
      <c r="B16" s="290"/>
      <c r="C16" s="135">
        <v>1.8959999999999999</v>
      </c>
      <c r="D16" s="135">
        <v>1.9</v>
      </c>
      <c r="E16" s="135">
        <v>1.891</v>
      </c>
      <c r="F16" s="135">
        <v>1.863</v>
      </c>
      <c r="G16" s="135">
        <v>1.84</v>
      </c>
      <c r="H16" s="135">
        <v>1.8260000000000001</v>
      </c>
      <c r="I16" s="135">
        <v>1.8109999999999999</v>
      </c>
      <c r="J16" s="135">
        <v>1.8029999999999999</v>
      </c>
      <c r="K16" s="135">
        <v>1.8049999999999999</v>
      </c>
      <c r="L16" s="135">
        <v>1.8089999999999999</v>
      </c>
      <c r="M16" s="135">
        <v>1.8140000000000001</v>
      </c>
      <c r="N16" s="135">
        <v>1.821</v>
      </c>
      <c r="O16" s="135">
        <v>1.831</v>
      </c>
      <c r="P16" s="135">
        <v>1.84</v>
      </c>
      <c r="Q16" s="135">
        <v>1.849</v>
      </c>
      <c r="R16" s="135">
        <v>1.859</v>
      </c>
      <c r="S16" s="135">
        <v>1.87</v>
      </c>
      <c r="T16" s="135">
        <v>1.88</v>
      </c>
      <c r="U16" s="135">
        <v>1.891</v>
      </c>
      <c r="V16" s="135">
        <v>1.9</v>
      </c>
      <c r="W16" s="135">
        <v>1.91</v>
      </c>
      <c r="X16" s="135">
        <v>1.92</v>
      </c>
      <c r="Y16" s="135">
        <v>1.9330000000000001</v>
      </c>
      <c r="Z16" s="135">
        <v>1.9450000000000001</v>
      </c>
      <c r="AA16" s="135">
        <v>1.9570000000000001</v>
      </c>
      <c r="AB16" s="135">
        <v>1.968</v>
      </c>
      <c r="AC16" s="135">
        <v>1.9830000000000001</v>
      </c>
      <c r="AD16" s="135">
        <v>1.996</v>
      </c>
      <c r="AE16" s="135">
        <v>2.0099999999999998</v>
      </c>
      <c r="AF16" s="135">
        <v>2.024</v>
      </c>
      <c r="AG16" s="135">
        <v>2.0390000000000001</v>
      </c>
      <c r="AH16" s="135">
        <v>2.0510000000000002</v>
      </c>
      <c r="AI16" s="135">
        <v>2.0649999999999999</v>
      </c>
      <c r="AJ16" s="135">
        <v>2.081</v>
      </c>
      <c r="AK16" s="135">
        <v>2.0920000000000001</v>
      </c>
      <c r="AL16" s="135">
        <v>2.1030000000000002</v>
      </c>
      <c r="AM16" s="135">
        <v>2.113</v>
      </c>
      <c r="AN16" s="135">
        <v>2.121</v>
      </c>
      <c r="AO16" s="135">
        <v>2.1269999999999998</v>
      </c>
      <c r="AP16" s="135">
        <v>2.1259999999999999</v>
      </c>
      <c r="AQ16" s="135">
        <v>2.1070000000000002</v>
      </c>
      <c r="AR16" s="135">
        <v>2.085</v>
      </c>
      <c r="AS16" s="135">
        <v>2.085</v>
      </c>
      <c r="AT16" s="135">
        <v>2.0960000000000001</v>
      </c>
      <c r="AU16" s="135">
        <v>2.109</v>
      </c>
      <c r="AV16" s="135">
        <v>2.1190000000000002</v>
      </c>
      <c r="AW16" s="135">
        <v>2.125</v>
      </c>
      <c r="AX16" s="135">
        <v>2.1240000000000001</v>
      </c>
      <c r="AY16" s="136">
        <v>2.133</v>
      </c>
    </row>
    <row r="17" spans="1:51" s="142" customFormat="1" x14ac:dyDescent="0.25">
      <c r="A17" s="307" t="s">
        <v>3</v>
      </c>
      <c r="B17" s="294"/>
      <c r="C17" s="140">
        <v>1.9710000000000001</v>
      </c>
      <c r="D17" s="140">
        <v>2.0009999999999999</v>
      </c>
      <c r="E17" s="140">
        <v>2.0179999999999998</v>
      </c>
      <c r="F17" s="140">
        <v>2.0190000000000001</v>
      </c>
      <c r="G17" s="140">
        <v>2</v>
      </c>
      <c r="H17" s="140">
        <v>1.9730000000000001</v>
      </c>
      <c r="I17" s="140">
        <v>1.9419999999999999</v>
      </c>
      <c r="J17" s="140">
        <v>1.919</v>
      </c>
      <c r="K17" s="140">
        <v>1.9019999999999999</v>
      </c>
      <c r="L17" s="140">
        <v>1.89</v>
      </c>
      <c r="M17" s="140">
        <v>1.883</v>
      </c>
      <c r="N17" s="140">
        <v>1.8839999999999999</v>
      </c>
      <c r="O17" s="140">
        <v>1.8919999999999999</v>
      </c>
      <c r="P17" s="140">
        <v>1.9</v>
      </c>
      <c r="Q17" s="140">
        <v>1.909</v>
      </c>
      <c r="R17" s="140">
        <v>1.919</v>
      </c>
      <c r="S17" s="140">
        <v>1.929</v>
      </c>
      <c r="T17" s="140">
        <v>1.94</v>
      </c>
      <c r="U17" s="140">
        <v>1.952</v>
      </c>
      <c r="V17" s="140">
        <v>1.96</v>
      </c>
      <c r="W17" s="140">
        <v>1.97</v>
      </c>
      <c r="X17" s="140">
        <v>1.98</v>
      </c>
      <c r="Y17" s="140">
        <v>1.992</v>
      </c>
      <c r="Z17" s="140">
        <v>2.0019999999999998</v>
      </c>
      <c r="AA17" s="140">
        <v>2.0139999999999998</v>
      </c>
      <c r="AB17" s="140">
        <v>2.0270000000000001</v>
      </c>
      <c r="AC17" s="140">
        <v>2.0430000000000001</v>
      </c>
      <c r="AD17" s="140">
        <v>2.056</v>
      </c>
      <c r="AE17" s="140">
        <v>2.0710000000000002</v>
      </c>
      <c r="AF17" s="140">
        <v>2.0859999999999999</v>
      </c>
      <c r="AG17" s="140">
        <v>2.1</v>
      </c>
      <c r="AH17" s="140">
        <v>2.1120000000000001</v>
      </c>
      <c r="AI17" s="140">
        <v>2.1259999999999999</v>
      </c>
      <c r="AJ17" s="140">
        <v>2.141</v>
      </c>
      <c r="AK17" s="140">
        <v>2.1520000000000001</v>
      </c>
      <c r="AL17" s="140">
        <v>2.1629999999999998</v>
      </c>
      <c r="AM17" s="140">
        <v>2.1720000000000002</v>
      </c>
      <c r="AN17" s="140">
        <v>2.181</v>
      </c>
      <c r="AO17" s="140">
        <v>2.1890000000000001</v>
      </c>
      <c r="AP17" s="140">
        <v>2.1949999999999998</v>
      </c>
      <c r="AQ17" s="140">
        <v>2.198</v>
      </c>
      <c r="AR17" s="140">
        <v>2.1989999999999998</v>
      </c>
      <c r="AS17" s="140">
        <v>2.2050000000000001</v>
      </c>
      <c r="AT17" s="140">
        <v>2.2170000000000001</v>
      </c>
      <c r="AU17" s="140">
        <v>2.23</v>
      </c>
      <c r="AV17" s="140">
        <v>2.246</v>
      </c>
      <c r="AW17" s="140">
        <v>2.2650000000000001</v>
      </c>
      <c r="AX17" s="140">
        <v>2.286</v>
      </c>
      <c r="AY17" s="141">
        <v>2.3069999999999999</v>
      </c>
    </row>
    <row r="18" spans="1:51" ht="5.0999999999999996" customHeight="1" x14ac:dyDescent="0.25">
      <c r="A18" s="293"/>
      <c r="B18" s="293"/>
      <c r="C18" s="97"/>
      <c r="D18" s="97"/>
      <c r="E18" s="97"/>
    </row>
    <row r="19" spans="1:51" s="134" customFormat="1" x14ac:dyDescent="0.25">
      <c r="A19" s="310" t="s">
        <v>9</v>
      </c>
      <c r="B19" s="299"/>
      <c r="C19" s="132">
        <v>1.9770000000000001</v>
      </c>
      <c r="D19" s="132">
        <v>1.9750000000000001</v>
      </c>
      <c r="E19" s="132">
        <v>1.9319999999999999</v>
      </c>
      <c r="F19" s="132">
        <v>1.8979999999999999</v>
      </c>
      <c r="G19" s="132">
        <v>1.883</v>
      </c>
      <c r="H19" s="132">
        <v>1.87</v>
      </c>
      <c r="I19" s="132">
        <v>1.8560000000000001</v>
      </c>
      <c r="J19" s="132">
        <v>1.8540000000000001</v>
      </c>
      <c r="K19" s="132">
        <v>1.84</v>
      </c>
      <c r="L19" s="132">
        <v>1.8320000000000001</v>
      </c>
      <c r="M19" s="132">
        <v>1.8320000000000001</v>
      </c>
      <c r="N19" s="132">
        <v>1.8360000000000001</v>
      </c>
      <c r="O19" s="132">
        <v>1.847</v>
      </c>
      <c r="P19" s="132">
        <v>1.86</v>
      </c>
      <c r="Q19" s="132">
        <v>1.87</v>
      </c>
      <c r="R19" s="132">
        <v>1.8819999999999999</v>
      </c>
      <c r="S19" s="132">
        <v>1.8939999999999999</v>
      </c>
      <c r="T19" s="132">
        <v>1.909</v>
      </c>
      <c r="U19" s="132">
        <v>1.925</v>
      </c>
      <c r="V19" s="132">
        <v>1.94</v>
      </c>
      <c r="W19" s="132">
        <v>1.9550000000000001</v>
      </c>
      <c r="X19" s="132">
        <v>2.0019999999999998</v>
      </c>
      <c r="Y19" s="132">
        <v>2.0019999999999998</v>
      </c>
      <c r="Z19" s="132">
        <v>2.0059999999999998</v>
      </c>
      <c r="AA19" s="132">
        <v>2.0169999999999999</v>
      </c>
      <c r="AB19" s="132">
        <v>2.0219999999999998</v>
      </c>
      <c r="AC19" s="132">
        <v>2.0339999999999998</v>
      </c>
      <c r="AD19" s="132">
        <v>2.048</v>
      </c>
      <c r="AE19" s="132">
        <v>2.0630000000000002</v>
      </c>
      <c r="AF19" s="132">
        <v>2.0750000000000002</v>
      </c>
      <c r="AG19" s="132">
        <v>2.0870000000000002</v>
      </c>
      <c r="AH19" s="132">
        <v>2.097</v>
      </c>
      <c r="AI19" s="132">
        <v>2.1080000000000001</v>
      </c>
      <c r="AJ19" s="132">
        <v>2.1179999999999999</v>
      </c>
      <c r="AK19" s="132">
        <v>2.129</v>
      </c>
      <c r="AL19" s="132">
        <v>2.1389999999999998</v>
      </c>
      <c r="AM19" s="132">
        <v>2.149</v>
      </c>
      <c r="AN19" s="132">
        <v>2.1579999999999999</v>
      </c>
      <c r="AO19" s="132">
        <v>2.1669999999999998</v>
      </c>
      <c r="AP19" s="132">
        <v>2.1749999999999998</v>
      </c>
      <c r="AQ19" s="132">
        <v>2.1859999999999999</v>
      </c>
      <c r="AR19" s="132">
        <v>2.1989999999999998</v>
      </c>
      <c r="AS19" s="132">
        <v>2.21</v>
      </c>
      <c r="AT19" s="132">
        <v>2.218</v>
      </c>
      <c r="AU19" s="132">
        <v>2.2229999999999999</v>
      </c>
      <c r="AV19" s="132">
        <v>2.2330000000000001</v>
      </c>
      <c r="AW19" s="132">
        <v>2.226</v>
      </c>
      <c r="AX19" s="132">
        <v>2.13</v>
      </c>
      <c r="AY19" s="133">
        <v>2.1030000000000002</v>
      </c>
    </row>
    <row r="20" spans="1:51" ht="5.0999999999999996" customHeight="1" x14ac:dyDescent="0.25">
      <c r="A20" s="291"/>
      <c r="B20" s="291"/>
      <c r="C20" s="88"/>
      <c r="D20" s="88"/>
      <c r="E20" s="64"/>
    </row>
    <row r="21" spans="1:51" s="137" customFormat="1" x14ac:dyDescent="0.25">
      <c r="A21" s="305" t="s">
        <v>16</v>
      </c>
      <c r="B21" s="290"/>
      <c r="C21" s="135">
        <v>2.1040000000000001</v>
      </c>
      <c r="D21" s="135">
        <v>1.9530000000000001</v>
      </c>
      <c r="E21" s="135">
        <v>1.87</v>
      </c>
      <c r="F21" s="135">
        <v>1.833</v>
      </c>
      <c r="G21" s="135">
        <v>1.821</v>
      </c>
      <c r="H21" s="135">
        <v>1.819</v>
      </c>
      <c r="I21" s="135">
        <v>1.823</v>
      </c>
      <c r="J21" s="135">
        <v>1.83</v>
      </c>
      <c r="K21" s="135">
        <v>1.8220000000000001</v>
      </c>
      <c r="L21" s="135">
        <v>1.819</v>
      </c>
      <c r="M21" s="135">
        <v>1.82</v>
      </c>
      <c r="N21" s="135">
        <v>1.825</v>
      </c>
      <c r="O21" s="135">
        <v>1.835</v>
      </c>
      <c r="P21" s="135">
        <v>1.843</v>
      </c>
      <c r="Q21" s="135">
        <v>1.853</v>
      </c>
      <c r="R21" s="135">
        <v>1.8640000000000001</v>
      </c>
      <c r="S21" s="135">
        <v>1.8740000000000001</v>
      </c>
      <c r="T21" s="135">
        <v>1.885</v>
      </c>
      <c r="U21" s="135">
        <v>1.8959999999999999</v>
      </c>
      <c r="V21" s="135">
        <v>1.907</v>
      </c>
      <c r="W21" s="135">
        <v>1.9179999999999999</v>
      </c>
      <c r="X21" s="135">
        <v>1.929</v>
      </c>
      <c r="Y21" s="135">
        <v>1.9419999999999999</v>
      </c>
      <c r="Z21" s="135">
        <v>1.956</v>
      </c>
      <c r="AA21" s="135">
        <v>1.97</v>
      </c>
      <c r="AB21" s="135">
        <v>1.9870000000000001</v>
      </c>
      <c r="AC21" s="135">
        <v>1.9990000000000001</v>
      </c>
      <c r="AD21" s="135">
        <v>2.0099999999999998</v>
      </c>
      <c r="AE21" s="135">
        <v>2.0230000000000001</v>
      </c>
      <c r="AF21" s="135">
        <v>2.0369999999999999</v>
      </c>
      <c r="AG21" s="135">
        <v>2.0539999999999998</v>
      </c>
      <c r="AH21" s="135">
        <v>2.0670000000000002</v>
      </c>
      <c r="AI21" s="135">
        <v>2.0819999999999999</v>
      </c>
      <c r="AJ21" s="135">
        <v>2.0990000000000002</v>
      </c>
      <c r="AK21" s="135">
        <v>2.1110000000000002</v>
      </c>
      <c r="AL21" s="135">
        <v>2.1230000000000002</v>
      </c>
      <c r="AM21" s="135">
        <v>2.133</v>
      </c>
      <c r="AN21" s="135">
        <v>2.1389999999999998</v>
      </c>
      <c r="AO21" s="135">
        <v>2.1429999999999998</v>
      </c>
      <c r="AP21" s="135">
        <v>2.1419999999999999</v>
      </c>
      <c r="AQ21" s="135">
        <v>2.133</v>
      </c>
      <c r="AR21" s="135">
        <v>2.1320000000000001</v>
      </c>
      <c r="AS21" s="135">
        <v>2.149</v>
      </c>
      <c r="AT21" s="135">
        <v>2.169</v>
      </c>
      <c r="AU21" s="135">
        <v>2.1930000000000001</v>
      </c>
      <c r="AV21" s="135">
        <v>2.2210000000000001</v>
      </c>
      <c r="AW21" s="135">
        <v>2.238</v>
      </c>
      <c r="AX21" s="135">
        <v>2.2530000000000001</v>
      </c>
      <c r="AY21" s="136">
        <v>2.2669999999999999</v>
      </c>
    </row>
    <row r="22" spans="1:51" s="100" customFormat="1" x14ac:dyDescent="0.25">
      <c r="A22" s="306" t="s">
        <v>17</v>
      </c>
      <c r="B22" s="292"/>
      <c r="C22" s="138">
        <v>3.1059999999999999</v>
      </c>
      <c r="D22" s="138">
        <v>2.6070000000000002</v>
      </c>
      <c r="E22" s="138">
        <v>2.214</v>
      </c>
      <c r="F22" s="138">
        <v>2.0230000000000001</v>
      </c>
      <c r="G22" s="138">
        <v>1.9279999999999999</v>
      </c>
      <c r="H22" s="138">
        <v>1.887</v>
      </c>
      <c r="I22" s="138">
        <v>1.8660000000000001</v>
      </c>
      <c r="J22" s="138">
        <v>1.855</v>
      </c>
      <c r="K22" s="138">
        <v>1.8520000000000001</v>
      </c>
      <c r="L22" s="138">
        <v>1.8560000000000001</v>
      </c>
      <c r="M22" s="138">
        <v>1.86</v>
      </c>
      <c r="N22" s="138">
        <v>1.8660000000000001</v>
      </c>
      <c r="O22" s="138">
        <v>1.8740000000000001</v>
      </c>
      <c r="P22" s="138">
        <v>1.881</v>
      </c>
      <c r="Q22" s="138">
        <v>1.8879999999999999</v>
      </c>
      <c r="R22" s="138">
        <v>1.897</v>
      </c>
      <c r="S22" s="138">
        <v>1.9059999999999999</v>
      </c>
      <c r="T22" s="138">
        <v>1.915</v>
      </c>
      <c r="U22" s="138">
        <v>1.925</v>
      </c>
      <c r="V22" s="138">
        <v>1.9350000000000001</v>
      </c>
      <c r="W22" s="138">
        <v>1.946</v>
      </c>
      <c r="X22" s="138">
        <v>1.9570000000000001</v>
      </c>
      <c r="Y22" s="138">
        <v>1.9690000000000001</v>
      </c>
      <c r="Z22" s="138">
        <v>1.9810000000000001</v>
      </c>
      <c r="AA22" s="138">
        <v>1.9930000000000001</v>
      </c>
      <c r="AB22" s="138">
        <v>2.0089999999999999</v>
      </c>
      <c r="AC22" s="138">
        <v>2.0219999999999998</v>
      </c>
      <c r="AD22" s="138">
        <v>2.0299999999999998</v>
      </c>
      <c r="AE22" s="138">
        <v>2.0390000000000001</v>
      </c>
      <c r="AF22" s="138">
        <v>2.0510000000000002</v>
      </c>
      <c r="AG22" s="138">
        <v>2.0630000000000002</v>
      </c>
      <c r="AH22" s="138">
        <v>2.0739999999999998</v>
      </c>
      <c r="AI22" s="138">
        <v>2.085</v>
      </c>
      <c r="AJ22" s="138">
        <v>2.0979999999999999</v>
      </c>
      <c r="AK22" s="138">
        <v>2.1080000000000001</v>
      </c>
      <c r="AL22" s="138">
        <v>2.1150000000000002</v>
      </c>
      <c r="AM22" s="138">
        <v>2.1219999999999999</v>
      </c>
      <c r="AN22" s="138">
        <v>2.1280000000000001</v>
      </c>
      <c r="AO22" s="138">
        <v>2.1339999999999999</v>
      </c>
      <c r="AP22" s="138">
        <v>2.137</v>
      </c>
      <c r="AQ22" s="138">
        <v>2.1379999999999999</v>
      </c>
      <c r="AR22" s="138">
        <v>2.133</v>
      </c>
      <c r="AS22" s="138">
        <v>2.1280000000000001</v>
      </c>
      <c r="AT22" s="138">
        <v>2.1349999999999998</v>
      </c>
      <c r="AU22" s="138">
        <v>2.1459999999999999</v>
      </c>
      <c r="AV22" s="138">
        <v>2.1589999999999998</v>
      </c>
      <c r="AW22" s="138">
        <v>2.1800000000000002</v>
      </c>
      <c r="AX22" s="138">
        <v>2.2069999999999999</v>
      </c>
      <c r="AY22" s="139">
        <v>2.2320000000000002</v>
      </c>
    </row>
    <row r="23" spans="1:51" s="100" customFormat="1" x14ac:dyDescent="0.25">
      <c r="A23" s="306" t="s">
        <v>18</v>
      </c>
      <c r="B23" s="292"/>
      <c r="C23" s="138">
        <v>1.67</v>
      </c>
      <c r="D23" s="138">
        <v>1.6990000000000001</v>
      </c>
      <c r="E23" s="138">
        <v>1.718</v>
      </c>
      <c r="F23" s="138">
        <v>1.7310000000000001</v>
      </c>
      <c r="G23" s="138">
        <v>1.7390000000000001</v>
      </c>
      <c r="H23" s="138">
        <v>1.744</v>
      </c>
      <c r="I23" s="138">
        <v>1.7450000000000001</v>
      </c>
      <c r="J23" s="138">
        <v>1.752</v>
      </c>
      <c r="K23" s="138">
        <v>1.7649999999999999</v>
      </c>
      <c r="L23" s="138">
        <v>1.776</v>
      </c>
      <c r="M23" s="138">
        <v>1.7849999999999999</v>
      </c>
      <c r="N23" s="138">
        <v>1.794</v>
      </c>
      <c r="O23" s="138">
        <v>1.804</v>
      </c>
      <c r="P23" s="138">
        <v>1.8129999999999999</v>
      </c>
      <c r="Q23" s="138">
        <v>1.8220000000000001</v>
      </c>
      <c r="R23" s="138">
        <v>1.833</v>
      </c>
      <c r="S23" s="138">
        <v>1.8440000000000001</v>
      </c>
      <c r="T23" s="138">
        <v>1.855</v>
      </c>
      <c r="U23" s="138">
        <v>1.867</v>
      </c>
      <c r="V23" s="138">
        <v>1.877</v>
      </c>
      <c r="W23" s="138">
        <v>1.8879999999999999</v>
      </c>
      <c r="X23" s="138">
        <v>1.8979999999999999</v>
      </c>
      <c r="Y23" s="138">
        <v>1.91</v>
      </c>
      <c r="Z23" s="138">
        <v>1.923</v>
      </c>
      <c r="AA23" s="138">
        <v>1.9359999999999999</v>
      </c>
      <c r="AB23" s="138">
        <v>1.9490000000000001</v>
      </c>
      <c r="AC23" s="138">
        <v>1.9650000000000001</v>
      </c>
      <c r="AD23" s="138">
        <v>1.978</v>
      </c>
      <c r="AE23" s="138">
        <v>1.9910000000000001</v>
      </c>
      <c r="AF23" s="138">
        <v>2.0059999999999998</v>
      </c>
      <c r="AG23" s="138">
        <v>2.0209999999999999</v>
      </c>
      <c r="AH23" s="138">
        <v>2.0329999999999999</v>
      </c>
      <c r="AI23" s="138">
        <v>2.0470000000000002</v>
      </c>
      <c r="AJ23" s="138">
        <v>2.06</v>
      </c>
      <c r="AK23" s="138">
        <v>2.0710000000000002</v>
      </c>
      <c r="AL23" s="138">
        <v>2.081</v>
      </c>
      <c r="AM23" s="138">
        <v>2.0910000000000002</v>
      </c>
      <c r="AN23" s="138">
        <v>2.1</v>
      </c>
      <c r="AO23" s="138">
        <v>2.11</v>
      </c>
      <c r="AP23" s="138">
        <v>2.121</v>
      </c>
      <c r="AQ23" s="138">
        <v>2.1349999999999998</v>
      </c>
      <c r="AR23" s="138">
        <v>2.149</v>
      </c>
      <c r="AS23" s="138">
        <v>2.1659999999999999</v>
      </c>
      <c r="AT23" s="138">
        <v>2.1840000000000002</v>
      </c>
      <c r="AU23" s="138">
        <v>2.2040000000000002</v>
      </c>
      <c r="AV23" s="138">
        <v>2.226</v>
      </c>
      <c r="AW23" s="138">
        <v>2.25</v>
      </c>
      <c r="AX23" s="138">
        <v>2.2749999999999999</v>
      </c>
      <c r="AY23" s="139">
        <v>2.2989999999999999</v>
      </c>
    </row>
    <row r="24" spans="1:51" s="100" customFormat="1" x14ac:dyDescent="0.25">
      <c r="A24" s="306" t="s">
        <v>19</v>
      </c>
      <c r="B24" s="292"/>
      <c r="C24" s="138">
        <v>1.7789999999999999</v>
      </c>
      <c r="D24" s="138">
        <v>1.7789999999999999</v>
      </c>
      <c r="E24" s="138">
        <v>1.7789999999999999</v>
      </c>
      <c r="F24" s="138">
        <v>1.7809999999999999</v>
      </c>
      <c r="G24" s="138">
        <v>1.7809999999999999</v>
      </c>
      <c r="H24" s="138">
        <v>1.7829999999999999</v>
      </c>
      <c r="I24" s="138">
        <v>1.784</v>
      </c>
      <c r="J24" s="138">
        <v>1.79</v>
      </c>
      <c r="K24" s="138">
        <v>1.7989999999999999</v>
      </c>
      <c r="L24" s="138">
        <v>1.8089999999999999</v>
      </c>
      <c r="M24" s="138">
        <v>1.8180000000000001</v>
      </c>
      <c r="N24" s="138">
        <v>1.8280000000000001</v>
      </c>
      <c r="O24" s="138">
        <v>1.8380000000000001</v>
      </c>
      <c r="P24" s="138">
        <v>1.847</v>
      </c>
      <c r="Q24" s="138">
        <v>1.8580000000000001</v>
      </c>
      <c r="R24" s="138">
        <v>1.869</v>
      </c>
      <c r="S24" s="138">
        <v>1.881</v>
      </c>
      <c r="T24" s="138">
        <v>1.8939999999999999</v>
      </c>
      <c r="U24" s="138">
        <v>1.9079999999999999</v>
      </c>
      <c r="V24" s="138">
        <v>1.925</v>
      </c>
      <c r="W24" s="138">
        <v>1.9430000000000001</v>
      </c>
      <c r="X24" s="138">
        <v>1.9550000000000001</v>
      </c>
      <c r="Y24" s="138">
        <v>1.968</v>
      </c>
      <c r="Z24" s="138">
        <v>1.9810000000000001</v>
      </c>
      <c r="AA24" s="138">
        <v>1.9950000000000001</v>
      </c>
      <c r="AB24" s="138">
        <v>2.0150000000000001</v>
      </c>
      <c r="AC24" s="138">
        <v>2.024</v>
      </c>
      <c r="AD24" s="138">
        <v>2.0339999999999998</v>
      </c>
      <c r="AE24" s="138">
        <v>2.0470000000000002</v>
      </c>
      <c r="AF24" s="138">
        <v>2.06</v>
      </c>
      <c r="AG24" s="138">
        <v>2.0750000000000002</v>
      </c>
      <c r="AH24" s="138">
        <v>2.0880000000000001</v>
      </c>
      <c r="AI24" s="138">
        <v>2.101</v>
      </c>
      <c r="AJ24" s="138">
        <v>2.1150000000000002</v>
      </c>
      <c r="AK24" s="138">
        <v>2.125</v>
      </c>
      <c r="AL24" s="138">
        <v>2.1349999999999998</v>
      </c>
      <c r="AM24" s="138">
        <v>2.145</v>
      </c>
      <c r="AN24" s="138">
        <v>2.1539999999999999</v>
      </c>
      <c r="AO24" s="138">
        <v>2.1640000000000001</v>
      </c>
      <c r="AP24" s="138">
        <v>2.177</v>
      </c>
      <c r="AQ24" s="138">
        <v>2.19</v>
      </c>
      <c r="AR24" s="138">
        <v>2.202</v>
      </c>
      <c r="AS24" s="138">
        <v>2.2149999999999999</v>
      </c>
      <c r="AT24" s="138">
        <v>2.2280000000000002</v>
      </c>
      <c r="AU24" s="138">
        <v>2.2440000000000002</v>
      </c>
      <c r="AV24" s="138">
        <v>2.2610000000000001</v>
      </c>
      <c r="AW24" s="138">
        <v>2.2770000000000001</v>
      </c>
      <c r="AX24" s="138">
        <v>2.2930000000000001</v>
      </c>
      <c r="AY24" s="139">
        <v>2.31</v>
      </c>
    </row>
    <row r="25" spans="1:51" s="142" customFormat="1" x14ac:dyDescent="0.25">
      <c r="A25" s="312" t="s">
        <v>909</v>
      </c>
      <c r="B25" s="294"/>
      <c r="C25" s="140">
        <v>1.5680000000000001</v>
      </c>
      <c r="D25" s="140">
        <v>1.5960000000000001</v>
      </c>
      <c r="E25" s="140">
        <v>1.6160000000000001</v>
      </c>
      <c r="F25" s="140">
        <v>1.63</v>
      </c>
      <c r="G25" s="140">
        <v>1.639</v>
      </c>
      <c r="H25" s="140">
        <v>1.647</v>
      </c>
      <c r="I25" s="140">
        <v>1.653</v>
      </c>
      <c r="J25" s="140">
        <v>1.6619999999999999</v>
      </c>
      <c r="K25" s="140">
        <v>1.6719999999999999</v>
      </c>
      <c r="L25" s="140">
        <v>1.6839999999999999</v>
      </c>
      <c r="M25" s="140">
        <v>1.6930000000000001</v>
      </c>
      <c r="N25" s="140">
        <v>1.704</v>
      </c>
      <c r="O25" s="140">
        <v>1.716</v>
      </c>
      <c r="P25" s="140">
        <v>1.726</v>
      </c>
      <c r="Q25" s="140">
        <v>1.7370000000000001</v>
      </c>
      <c r="R25" s="140">
        <v>1.7490000000000001</v>
      </c>
      <c r="S25" s="140">
        <v>1.7609999999999999</v>
      </c>
      <c r="T25" s="140">
        <v>1.7729999999999999</v>
      </c>
      <c r="U25" s="140">
        <v>1.786</v>
      </c>
      <c r="V25" s="140">
        <v>1.798</v>
      </c>
      <c r="W25" s="140">
        <v>1.81</v>
      </c>
      <c r="X25" s="140">
        <v>1.823</v>
      </c>
      <c r="Y25" s="140">
        <v>1.837</v>
      </c>
      <c r="Z25" s="140">
        <v>1.851</v>
      </c>
      <c r="AA25" s="140">
        <v>1.865</v>
      </c>
      <c r="AB25" s="140">
        <v>1.883</v>
      </c>
      <c r="AC25" s="140">
        <v>1.897</v>
      </c>
      <c r="AD25" s="140">
        <v>1.909</v>
      </c>
      <c r="AE25" s="140">
        <v>1.921</v>
      </c>
      <c r="AF25" s="140">
        <v>1.9339999999999999</v>
      </c>
      <c r="AG25" s="140">
        <v>1.948</v>
      </c>
      <c r="AH25" s="140">
        <v>1.96</v>
      </c>
      <c r="AI25" s="140">
        <v>1.974</v>
      </c>
      <c r="AJ25" s="140">
        <v>1.9870000000000001</v>
      </c>
      <c r="AK25" s="140">
        <v>1.996</v>
      </c>
      <c r="AL25" s="140">
        <v>2.0049999999999999</v>
      </c>
      <c r="AM25" s="140">
        <v>2.0129999999999999</v>
      </c>
      <c r="AN25" s="140">
        <v>2.0230000000000001</v>
      </c>
      <c r="AO25" s="140">
        <v>2.032</v>
      </c>
      <c r="AP25" s="140">
        <v>2.04</v>
      </c>
      <c r="AQ25" s="140">
        <v>2.048</v>
      </c>
      <c r="AR25" s="140">
        <v>2.056</v>
      </c>
      <c r="AS25" s="140">
        <v>2.0659999999999998</v>
      </c>
      <c r="AT25" s="140">
        <v>2.0779999999999998</v>
      </c>
      <c r="AU25" s="140">
        <v>2.0910000000000002</v>
      </c>
      <c r="AV25" s="140">
        <v>2.1030000000000002</v>
      </c>
      <c r="AW25" s="140">
        <v>2.1160000000000001</v>
      </c>
      <c r="AX25" s="140">
        <v>2.1280000000000001</v>
      </c>
      <c r="AY25" s="141">
        <v>2.141</v>
      </c>
    </row>
    <row r="26" spans="1:51" ht="5.0999999999999996" customHeight="1" x14ac:dyDescent="0.25">
      <c r="A26" s="293"/>
      <c r="B26" s="293"/>
      <c r="C26" s="88"/>
      <c r="D26" s="88"/>
      <c r="E26" s="64"/>
    </row>
    <row r="27" spans="1:51" s="134" customFormat="1" x14ac:dyDescent="0.25">
      <c r="A27" s="310" t="s">
        <v>263</v>
      </c>
      <c r="B27" s="299"/>
      <c r="C27" s="132">
        <v>1.4970000000000001</v>
      </c>
      <c r="D27" s="132">
        <v>1.5289999999999999</v>
      </c>
      <c r="E27" s="132">
        <v>1.5509999999999999</v>
      </c>
      <c r="F27" s="132">
        <v>1.5660000000000001</v>
      </c>
      <c r="G27" s="132">
        <v>1.575</v>
      </c>
      <c r="H27" s="132">
        <v>1.5820000000000001</v>
      </c>
      <c r="I27" s="132">
        <v>1.5840000000000001</v>
      </c>
      <c r="J27" s="132">
        <v>1.583</v>
      </c>
      <c r="K27" s="132">
        <v>1.5840000000000001</v>
      </c>
      <c r="L27" s="132">
        <v>1.587</v>
      </c>
      <c r="M27" s="132">
        <v>1.591</v>
      </c>
      <c r="N27" s="132">
        <v>1.595</v>
      </c>
      <c r="O27" s="132">
        <v>1.603</v>
      </c>
      <c r="P27" s="132">
        <v>1.609</v>
      </c>
      <c r="Q27" s="132">
        <v>1.6160000000000001</v>
      </c>
      <c r="R27" s="132">
        <v>1.623</v>
      </c>
      <c r="S27" s="132">
        <v>1.63</v>
      </c>
      <c r="T27" s="132">
        <v>1.6379999999999999</v>
      </c>
      <c r="U27" s="132">
        <v>1.645</v>
      </c>
      <c r="V27" s="132">
        <v>1.653</v>
      </c>
      <c r="W27" s="132">
        <v>1.66</v>
      </c>
      <c r="X27" s="132">
        <v>1.667</v>
      </c>
      <c r="Y27" s="132">
        <v>1.677</v>
      </c>
      <c r="Z27" s="132">
        <v>1.6879999999999999</v>
      </c>
      <c r="AA27" s="132">
        <v>1.6990000000000001</v>
      </c>
      <c r="AB27" s="132">
        <v>1.712</v>
      </c>
      <c r="AC27" s="132">
        <v>1.724</v>
      </c>
      <c r="AD27" s="132">
        <v>1.732</v>
      </c>
      <c r="AE27" s="132">
        <v>1.7430000000000001</v>
      </c>
      <c r="AF27" s="132">
        <v>1.754</v>
      </c>
      <c r="AG27" s="132">
        <v>1.766</v>
      </c>
      <c r="AH27" s="132">
        <v>1.778</v>
      </c>
      <c r="AI27" s="132">
        <v>1.7889999999999999</v>
      </c>
      <c r="AJ27" s="132">
        <v>1.8029999999999999</v>
      </c>
      <c r="AK27" s="132">
        <v>1.8129999999999999</v>
      </c>
      <c r="AL27" s="132">
        <v>1.823</v>
      </c>
      <c r="AM27" s="132">
        <v>1.8320000000000001</v>
      </c>
      <c r="AN27" s="132">
        <v>1.841</v>
      </c>
      <c r="AO27" s="132">
        <v>1.847</v>
      </c>
      <c r="AP27" s="132">
        <v>1.851</v>
      </c>
      <c r="AQ27" s="132">
        <v>1.86</v>
      </c>
      <c r="AR27" s="132">
        <v>1.869</v>
      </c>
      <c r="AS27" s="132">
        <v>1.88</v>
      </c>
      <c r="AT27" s="132">
        <v>1.8919999999999999</v>
      </c>
      <c r="AU27" s="132">
        <v>1.905</v>
      </c>
      <c r="AV27" s="132">
        <v>1.919</v>
      </c>
      <c r="AW27" s="132">
        <v>1.9319999999999999</v>
      </c>
      <c r="AX27" s="132">
        <v>1.946</v>
      </c>
      <c r="AY27" s="133">
        <v>1.9590000000000001</v>
      </c>
    </row>
    <row r="28" spans="1:51" ht="5.0999999999999996" customHeight="1" x14ac:dyDescent="0.25">
      <c r="A28" s="291"/>
      <c r="B28" s="291"/>
      <c r="C28" s="88"/>
      <c r="D28" s="88"/>
      <c r="E28" s="64"/>
    </row>
    <row r="29" spans="1:51" s="137" customFormat="1" x14ac:dyDescent="0.25">
      <c r="A29" s="305" t="s">
        <v>264</v>
      </c>
      <c r="B29" s="290"/>
      <c r="C29" s="135">
        <v>1.4219999999999999</v>
      </c>
      <c r="D29" s="135">
        <v>1.4359999999999999</v>
      </c>
      <c r="E29" s="135">
        <v>1.407</v>
      </c>
      <c r="F29" s="135">
        <v>1.4430000000000001</v>
      </c>
      <c r="G29" s="135">
        <v>2.5089999999999999</v>
      </c>
      <c r="H29" s="135">
        <v>4.8719999999999999</v>
      </c>
      <c r="I29" s="135">
        <v>6.5179999999999998</v>
      </c>
      <c r="J29" s="135">
        <v>6.02</v>
      </c>
      <c r="K29" s="135">
        <v>4.1609999999999996</v>
      </c>
      <c r="L29" s="135">
        <v>2.9529999999999998</v>
      </c>
      <c r="M29" s="135">
        <v>2.3690000000000002</v>
      </c>
      <c r="N29" s="135">
        <v>2.11</v>
      </c>
      <c r="O29" s="135">
        <v>2.0049999999999999</v>
      </c>
      <c r="P29" s="135">
        <v>1.966</v>
      </c>
      <c r="Q29" s="135">
        <v>1.9530000000000001</v>
      </c>
      <c r="R29" s="135">
        <v>1.95</v>
      </c>
      <c r="S29" s="135">
        <v>1.9530000000000001</v>
      </c>
      <c r="T29" s="135">
        <v>1.962</v>
      </c>
      <c r="U29" s="135">
        <v>1.972</v>
      </c>
      <c r="V29" s="135">
        <v>1.982</v>
      </c>
      <c r="W29" s="135">
        <v>1.9930000000000001</v>
      </c>
      <c r="X29" s="135">
        <v>2.004</v>
      </c>
      <c r="Y29" s="135">
        <v>2.0169999999999999</v>
      </c>
      <c r="Z29" s="135">
        <v>2.0299999999999998</v>
      </c>
      <c r="AA29" s="135">
        <v>2.0430000000000001</v>
      </c>
      <c r="AB29" s="135">
        <v>2.0619999999999998</v>
      </c>
      <c r="AC29" s="135">
        <v>2.0720000000000001</v>
      </c>
      <c r="AD29" s="135">
        <v>2.081</v>
      </c>
      <c r="AE29" s="135">
        <v>2.093</v>
      </c>
      <c r="AF29" s="135">
        <v>2.1070000000000002</v>
      </c>
      <c r="AG29" s="135">
        <v>2.1219999999999999</v>
      </c>
      <c r="AH29" s="135">
        <v>2.1349999999999998</v>
      </c>
      <c r="AI29" s="135">
        <v>2.149</v>
      </c>
      <c r="AJ29" s="135">
        <v>2.1629999999999998</v>
      </c>
      <c r="AK29" s="135">
        <v>2.1739999999999999</v>
      </c>
      <c r="AL29" s="135">
        <v>2.1850000000000001</v>
      </c>
      <c r="AM29" s="135">
        <v>2.1949999999999998</v>
      </c>
      <c r="AN29" s="135">
        <v>2.2040000000000002</v>
      </c>
      <c r="AO29" s="135">
        <v>2.214</v>
      </c>
      <c r="AP29" s="135">
        <v>2.2250000000000001</v>
      </c>
      <c r="AQ29" s="135">
        <v>2.2370000000000001</v>
      </c>
      <c r="AR29" s="135">
        <v>2.2450000000000001</v>
      </c>
      <c r="AS29" s="135">
        <v>2.2549999999999999</v>
      </c>
      <c r="AT29" s="135">
        <v>2.266</v>
      </c>
      <c r="AU29" s="135">
        <v>2.2829999999999999</v>
      </c>
      <c r="AV29" s="135">
        <v>2.3039999999999998</v>
      </c>
      <c r="AW29" s="135">
        <v>2.319</v>
      </c>
      <c r="AX29" s="135">
        <v>2.3359999999999999</v>
      </c>
      <c r="AY29" s="136">
        <v>2.3530000000000002</v>
      </c>
    </row>
    <row r="30" spans="1:51" s="100" customFormat="1" x14ac:dyDescent="0.25">
      <c r="A30" s="306" t="s">
        <v>265</v>
      </c>
      <c r="B30" s="292"/>
      <c r="C30" s="138">
        <v>1.64</v>
      </c>
      <c r="D30" s="138">
        <v>1.752</v>
      </c>
      <c r="E30" s="138">
        <v>1.8540000000000001</v>
      </c>
      <c r="F30" s="138">
        <v>1.768</v>
      </c>
      <c r="G30" s="138">
        <v>1.496</v>
      </c>
      <c r="H30" s="138">
        <v>1.31</v>
      </c>
      <c r="I30" s="138">
        <v>1.9930000000000001</v>
      </c>
      <c r="J30" s="138">
        <v>3.7170000000000001</v>
      </c>
      <c r="K30" s="138">
        <v>5.3209999999999997</v>
      </c>
      <c r="L30" s="138">
        <v>5.7160000000000002</v>
      </c>
      <c r="M30" s="138">
        <v>4.1859999999999999</v>
      </c>
      <c r="N30" s="138">
        <v>2.9460000000000002</v>
      </c>
      <c r="O30" s="138">
        <v>2.3330000000000002</v>
      </c>
      <c r="P30" s="138">
        <v>2.048</v>
      </c>
      <c r="Q30" s="138">
        <v>1.925</v>
      </c>
      <c r="R30" s="138">
        <v>1.877</v>
      </c>
      <c r="S30" s="138">
        <v>1.86</v>
      </c>
      <c r="T30" s="138">
        <v>1.8560000000000001</v>
      </c>
      <c r="U30" s="138">
        <v>1.8580000000000001</v>
      </c>
      <c r="V30" s="138">
        <v>1.863</v>
      </c>
      <c r="W30" s="138">
        <v>1.871</v>
      </c>
      <c r="X30" s="138">
        <v>1.879</v>
      </c>
      <c r="Y30" s="138">
        <v>1.889</v>
      </c>
      <c r="Z30" s="138">
        <v>1.899</v>
      </c>
      <c r="AA30" s="138">
        <v>1.9079999999999999</v>
      </c>
      <c r="AB30" s="138">
        <v>1.9179999999999999</v>
      </c>
      <c r="AC30" s="138">
        <v>1.929</v>
      </c>
      <c r="AD30" s="138">
        <v>1.94</v>
      </c>
      <c r="AE30" s="138">
        <v>1.9530000000000001</v>
      </c>
      <c r="AF30" s="138">
        <v>1.964</v>
      </c>
      <c r="AG30" s="138">
        <v>1.976</v>
      </c>
      <c r="AH30" s="138">
        <v>1.986</v>
      </c>
      <c r="AI30" s="138">
        <v>1.996</v>
      </c>
      <c r="AJ30" s="138">
        <v>2.0070000000000001</v>
      </c>
      <c r="AK30" s="138">
        <v>2.0150000000000001</v>
      </c>
      <c r="AL30" s="138">
        <v>2.024</v>
      </c>
      <c r="AM30" s="138">
        <v>2.0310000000000001</v>
      </c>
      <c r="AN30" s="138">
        <v>2.0379999999999998</v>
      </c>
      <c r="AO30" s="138">
        <v>2.0449999999999999</v>
      </c>
      <c r="AP30" s="138">
        <v>2.052</v>
      </c>
      <c r="AQ30" s="138">
        <v>2.0609999999999999</v>
      </c>
      <c r="AR30" s="138">
        <v>2.069</v>
      </c>
      <c r="AS30" s="138">
        <v>2.0790000000000002</v>
      </c>
      <c r="AT30" s="138">
        <v>2.09</v>
      </c>
      <c r="AU30" s="138">
        <v>2.1</v>
      </c>
      <c r="AV30" s="138">
        <v>2.1120000000000001</v>
      </c>
      <c r="AW30" s="138">
        <v>2.1230000000000002</v>
      </c>
      <c r="AX30" s="138">
        <v>2.133</v>
      </c>
      <c r="AY30" s="139">
        <v>2.1440000000000001</v>
      </c>
    </row>
    <row r="31" spans="1:51" s="100" customFormat="1" x14ac:dyDescent="0.25">
      <c r="A31" s="313" t="s">
        <v>1078</v>
      </c>
      <c r="B31" s="292"/>
      <c r="C31" s="138">
        <v>1.35</v>
      </c>
      <c r="D31" s="138">
        <v>1.024</v>
      </c>
      <c r="E31" s="138">
        <v>1.649</v>
      </c>
      <c r="F31" s="138">
        <v>2.5099999999999998</v>
      </c>
      <c r="G31" s="138">
        <v>3.4089999999999998</v>
      </c>
      <c r="H31" s="138">
        <v>4.032</v>
      </c>
      <c r="I31" s="138">
        <v>3.3450000000000002</v>
      </c>
      <c r="J31" s="138">
        <v>2.609</v>
      </c>
      <c r="K31" s="138">
        <v>2.2250000000000001</v>
      </c>
      <c r="L31" s="138">
        <v>2.0270000000000001</v>
      </c>
      <c r="M31" s="138">
        <v>1.93</v>
      </c>
      <c r="N31" s="138">
        <v>1.8859999999999999</v>
      </c>
      <c r="O31" s="138">
        <v>1.869</v>
      </c>
      <c r="P31" s="138">
        <v>1.8640000000000001</v>
      </c>
      <c r="Q31" s="138">
        <v>1.865</v>
      </c>
      <c r="R31" s="138">
        <v>1.871</v>
      </c>
      <c r="S31" s="138">
        <v>1.88</v>
      </c>
      <c r="T31" s="138">
        <v>1.891</v>
      </c>
      <c r="U31" s="138">
        <v>1.901</v>
      </c>
      <c r="V31" s="138">
        <v>1.911</v>
      </c>
      <c r="W31" s="138">
        <v>1.923</v>
      </c>
      <c r="X31" s="138">
        <v>1.9339999999999999</v>
      </c>
      <c r="Y31" s="138">
        <v>1.9470000000000001</v>
      </c>
      <c r="Z31" s="138">
        <v>1.9610000000000001</v>
      </c>
      <c r="AA31" s="138">
        <v>1.9750000000000001</v>
      </c>
      <c r="AB31" s="138">
        <v>1.988</v>
      </c>
      <c r="AC31" s="138">
        <v>2</v>
      </c>
      <c r="AD31" s="138">
        <v>2.02</v>
      </c>
      <c r="AE31" s="138">
        <v>2.0329999999999999</v>
      </c>
      <c r="AF31" s="138">
        <v>2.0470000000000002</v>
      </c>
      <c r="AG31" s="138">
        <v>2.0609999999999999</v>
      </c>
      <c r="AH31" s="138">
        <v>2.0750000000000002</v>
      </c>
      <c r="AI31" s="138">
        <v>2.0880000000000001</v>
      </c>
      <c r="AJ31" s="138">
        <v>2.1019999999999999</v>
      </c>
      <c r="AK31" s="138">
        <v>2.1150000000000002</v>
      </c>
      <c r="AL31" s="138">
        <v>2.1280000000000001</v>
      </c>
      <c r="AM31" s="138">
        <v>2.14</v>
      </c>
      <c r="AN31" s="138">
        <v>2.1520000000000001</v>
      </c>
      <c r="AO31" s="138">
        <v>2.1640000000000001</v>
      </c>
      <c r="AP31" s="138">
        <v>2.1779999999999999</v>
      </c>
      <c r="AQ31" s="138">
        <v>2.1909999999999998</v>
      </c>
      <c r="AR31" s="138">
        <v>2.2010000000000001</v>
      </c>
      <c r="AS31" s="138">
        <v>2.2149999999999999</v>
      </c>
      <c r="AT31" s="138">
        <v>2.2290000000000001</v>
      </c>
      <c r="AU31" s="138">
        <v>2.2410000000000001</v>
      </c>
      <c r="AV31" s="138">
        <v>2.254</v>
      </c>
      <c r="AW31" s="139">
        <v>2.27</v>
      </c>
      <c r="AX31" s="143">
        <v>2.286</v>
      </c>
      <c r="AY31" s="143">
        <v>2.3039999999999998</v>
      </c>
    </row>
    <row r="32" spans="1:51" s="142" customFormat="1" x14ac:dyDescent="0.25">
      <c r="A32" s="307" t="s">
        <v>266</v>
      </c>
      <c r="B32" s="294"/>
      <c r="C32" s="140">
        <v>1.1180000000000001</v>
      </c>
      <c r="D32" s="140">
        <v>0.85799999999999998</v>
      </c>
      <c r="E32" s="140">
        <v>1.5580000000000001</v>
      </c>
      <c r="F32" s="140">
        <v>2.4580000000000002</v>
      </c>
      <c r="G32" s="140">
        <v>3.4319999999999999</v>
      </c>
      <c r="H32" s="140">
        <v>4.2089999999999996</v>
      </c>
      <c r="I32" s="140">
        <v>3.601</v>
      </c>
      <c r="J32" s="140">
        <v>2.6739999999999999</v>
      </c>
      <c r="K32" s="140">
        <v>2.198</v>
      </c>
      <c r="L32" s="140">
        <v>1.9670000000000001</v>
      </c>
      <c r="M32" s="140">
        <v>1.861</v>
      </c>
      <c r="N32" s="140">
        <v>1.8160000000000001</v>
      </c>
      <c r="O32" s="140">
        <v>1.8</v>
      </c>
      <c r="P32" s="140">
        <v>1.792</v>
      </c>
      <c r="Q32" s="140">
        <v>1.7929999999999999</v>
      </c>
      <c r="R32" s="140">
        <v>1.798</v>
      </c>
      <c r="S32" s="140">
        <v>1.8049999999999999</v>
      </c>
      <c r="T32" s="140">
        <v>1.8129999999999999</v>
      </c>
      <c r="U32" s="140">
        <v>1.8220000000000001</v>
      </c>
      <c r="V32" s="140">
        <v>1.8320000000000001</v>
      </c>
      <c r="W32" s="140">
        <v>1.841</v>
      </c>
      <c r="X32" s="140">
        <v>1.851</v>
      </c>
      <c r="Y32" s="140">
        <v>1.8620000000000001</v>
      </c>
      <c r="Z32" s="140">
        <v>1.8740000000000001</v>
      </c>
      <c r="AA32" s="140">
        <v>1.8859999999999999</v>
      </c>
      <c r="AB32" s="140">
        <v>1.903</v>
      </c>
      <c r="AC32" s="140">
        <v>1.927</v>
      </c>
      <c r="AD32" s="140">
        <v>1.9359999999999999</v>
      </c>
      <c r="AE32" s="140">
        <v>1.9470000000000001</v>
      </c>
      <c r="AF32" s="140">
        <v>1.958</v>
      </c>
      <c r="AG32" s="140">
        <v>1.972</v>
      </c>
      <c r="AH32" s="140">
        <v>1.9870000000000001</v>
      </c>
      <c r="AI32" s="140">
        <v>2.0070000000000001</v>
      </c>
      <c r="AJ32" s="140">
        <v>2.0179999999999998</v>
      </c>
      <c r="AK32" s="140">
        <v>2.0270000000000001</v>
      </c>
      <c r="AL32" s="140">
        <v>2.0379999999999998</v>
      </c>
      <c r="AM32" s="140">
        <v>2.048</v>
      </c>
      <c r="AN32" s="140">
        <v>2.056</v>
      </c>
      <c r="AO32" s="140">
        <v>2.0630000000000002</v>
      </c>
      <c r="AP32" s="140">
        <v>2.0699999999999998</v>
      </c>
      <c r="AQ32" s="140">
        <v>2.0760000000000001</v>
      </c>
      <c r="AR32" s="140">
        <v>2.08</v>
      </c>
      <c r="AS32" s="140">
        <v>2.0819999999999999</v>
      </c>
      <c r="AT32" s="140">
        <v>2.0830000000000002</v>
      </c>
      <c r="AU32" s="140">
        <v>2.089</v>
      </c>
      <c r="AV32" s="140">
        <v>2.0950000000000002</v>
      </c>
      <c r="AW32" s="140">
        <v>2.0990000000000002</v>
      </c>
      <c r="AX32" s="140">
        <v>2.109</v>
      </c>
      <c r="AY32" s="141">
        <v>2.13</v>
      </c>
    </row>
    <row r="33" spans="1:51" ht="5.0999999999999996" customHeight="1" x14ac:dyDescent="0.25">
      <c r="A33" s="291"/>
      <c r="B33" s="291"/>
      <c r="C33" s="88"/>
      <c r="D33" s="88"/>
      <c r="E33" s="64"/>
    </row>
    <row r="34" spans="1:51" s="137" customFormat="1" x14ac:dyDescent="0.25">
      <c r="A34" s="308" t="s">
        <v>31</v>
      </c>
      <c r="B34" s="296"/>
      <c r="C34" s="135">
        <v>1.6519999999999999</v>
      </c>
      <c r="D34" s="135">
        <v>1.671</v>
      </c>
      <c r="E34" s="135">
        <v>1.681</v>
      </c>
      <c r="F34" s="135">
        <v>1.6919999999999999</v>
      </c>
      <c r="G34" s="135">
        <v>1.696</v>
      </c>
      <c r="H34" s="135">
        <v>1.6970000000000001</v>
      </c>
      <c r="I34" s="135">
        <v>1.6950000000000001</v>
      </c>
      <c r="J34" s="135">
        <v>1.6990000000000001</v>
      </c>
      <c r="K34" s="135">
        <v>1.7090000000000001</v>
      </c>
      <c r="L34" s="135">
        <v>1.7170000000000001</v>
      </c>
      <c r="M34" s="135">
        <v>1.7230000000000001</v>
      </c>
      <c r="N34" s="135">
        <v>1.73</v>
      </c>
      <c r="O34" s="135">
        <v>1.738</v>
      </c>
      <c r="P34" s="135">
        <v>1.744</v>
      </c>
      <c r="Q34" s="135">
        <v>1.7509999999999999</v>
      </c>
      <c r="R34" s="135">
        <v>1.758</v>
      </c>
      <c r="S34" s="135">
        <v>1.766</v>
      </c>
      <c r="T34" s="135">
        <v>1.774</v>
      </c>
      <c r="U34" s="135">
        <v>1.782</v>
      </c>
      <c r="V34" s="135">
        <v>1.7889999999999999</v>
      </c>
      <c r="W34" s="135">
        <v>1.796</v>
      </c>
      <c r="X34" s="135">
        <v>1.8029999999999999</v>
      </c>
      <c r="Y34" s="135">
        <v>1.8129999999999999</v>
      </c>
      <c r="Z34" s="135">
        <v>1.8220000000000001</v>
      </c>
      <c r="AA34" s="135">
        <v>1.831</v>
      </c>
      <c r="AB34" s="135">
        <v>1.84</v>
      </c>
      <c r="AC34" s="135">
        <v>1.849</v>
      </c>
      <c r="AD34" s="135">
        <v>1.8580000000000001</v>
      </c>
      <c r="AE34" s="135">
        <v>1.869</v>
      </c>
      <c r="AF34" s="135">
        <v>1.8779999999999999</v>
      </c>
      <c r="AG34" s="135">
        <v>1.8879999999999999</v>
      </c>
      <c r="AH34" s="135">
        <v>1.8959999999999999</v>
      </c>
      <c r="AI34" s="135">
        <v>1.905</v>
      </c>
      <c r="AJ34" s="135">
        <v>1.9139999999999999</v>
      </c>
      <c r="AK34" s="135">
        <v>1.92</v>
      </c>
      <c r="AL34" s="135">
        <v>1.927</v>
      </c>
      <c r="AM34" s="135">
        <v>1.9330000000000001</v>
      </c>
      <c r="AN34" s="135">
        <v>1.94</v>
      </c>
      <c r="AO34" s="135">
        <v>1.9490000000000001</v>
      </c>
      <c r="AP34" s="135">
        <v>1.9610000000000001</v>
      </c>
      <c r="AQ34" s="135">
        <v>1.9750000000000001</v>
      </c>
      <c r="AR34" s="135">
        <v>1.988</v>
      </c>
      <c r="AS34" s="135">
        <v>2</v>
      </c>
      <c r="AT34" s="135">
        <v>2.012</v>
      </c>
      <c r="AU34" s="135">
        <v>2.0219999999999998</v>
      </c>
      <c r="AV34" s="135">
        <v>2.0329999999999999</v>
      </c>
      <c r="AW34" s="135">
        <v>2.0430000000000001</v>
      </c>
      <c r="AX34" s="135">
        <v>2.0529999999999999</v>
      </c>
      <c r="AY34" s="136">
        <v>2.0630000000000002</v>
      </c>
    </row>
    <row r="35" spans="1:51" s="142" customFormat="1" x14ac:dyDescent="0.25">
      <c r="A35" s="309" t="s">
        <v>30</v>
      </c>
      <c r="B35" s="298"/>
      <c r="C35" s="140">
        <v>1.496</v>
      </c>
      <c r="D35" s="140">
        <v>1.5449999999999999</v>
      </c>
      <c r="E35" s="140">
        <v>1.6659999999999999</v>
      </c>
      <c r="F35" s="140">
        <v>2.3210000000000002</v>
      </c>
      <c r="G35" s="140">
        <v>3.1869999999999998</v>
      </c>
      <c r="H35" s="140">
        <v>3.9569999999999999</v>
      </c>
      <c r="I35" s="140">
        <v>3.4820000000000002</v>
      </c>
      <c r="J35" s="140">
        <v>2.625</v>
      </c>
      <c r="K35" s="140">
        <v>2.2269999999999999</v>
      </c>
      <c r="L35" s="140">
        <v>2.052</v>
      </c>
      <c r="M35" s="140">
        <v>1.978</v>
      </c>
      <c r="N35" s="140">
        <v>1.9470000000000001</v>
      </c>
      <c r="O35" s="140">
        <v>1.9339999999999999</v>
      </c>
      <c r="P35" s="140">
        <v>1.927</v>
      </c>
      <c r="Q35" s="140">
        <v>1.925</v>
      </c>
      <c r="R35" s="140">
        <v>1.925</v>
      </c>
      <c r="S35" s="140">
        <v>1.927</v>
      </c>
      <c r="T35" s="140">
        <v>1.93</v>
      </c>
      <c r="U35" s="140">
        <v>1.9330000000000001</v>
      </c>
      <c r="V35" s="140">
        <v>1.9350000000000001</v>
      </c>
      <c r="W35" s="140">
        <v>1.9379999999999999</v>
      </c>
      <c r="X35" s="140">
        <v>1.9410000000000001</v>
      </c>
      <c r="Y35" s="140">
        <v>1.946</v>
      </c>
      <c r="Z35" s="140">
        <v>1.952</v>
      </c>
      <c r="AA35" s="140">
        <v>1.958</v>
      </c>
      <c r="AB35" s="140">
        <v>1.966</v>
      </c>
      <c r="AC35" s="140">
        <v>1.9650000000000001</v>
      </c>
      <c r="AD35" s="140">
        <v>1.968</v>
      </c>
      <c r="AE35" s="140">
        <v>1.972</v>
      </c>
      <c r="AF35" s="140">
        <v>1.976</v>
      </c>
      <c r="AG35" s="140">
        <v>1.982</v>
      </c>
      <c r="AH35" s="140">
        <v>1.986</v>
      </c>
      <c r="AI35" s="140">
        <v>1.99</v>
      </c>
      <c r="AJ35" s="140">
        <v>1.994</v>
      </c>
      <c r="AK35" s="140">
        <v>1.9970000000000001</v>
      </c>
      <c r="AL35" s="140">
        <v>1.9990000000000001</v>
      </c>
      <c r="AM35" s="140">
        <v>2</v>
      </c>
      <c r="AN35" s="140">
        <v>1.9990000000000001</v>
      </c>
      <c r="AO35" s="140">
        <v>2</v>
      </c>
      <c r="AP35" s="140">
        <v>2</v>
      </c>
      <c r="AQ35" s="140">
        <v>1.998</v>
      </c>
      <c r="AR35" s="140">
        <v>1.996</v>
      </c>
      <c r="AS35" s="140">
        <v>1.9950000000000001</v>
      </c>
      <c r="AT35" s="140">
        <v>1.9950000000000001</v>
      </c>
      <c r="AU35" s="140">
        <v>1.9930000000000001</v>
      </c>
      <c r="AV35" s="140">
        <v>1.9930000000000001</v>
      </c>
      <c r="AW35" s="140">
        <v>1.99</v>
      </c>
      <c r="AX35" s="140">
        <v>1.984</v>
      </c>
      <c r="AY35" s="141">
        <v>1.982</v>
      </c>
    </row>
    <row r="36" spans="1:51" ht="5.0999999999999996" customHeight="1" x14ac:dyDescent="0.25">
      <c r="A36" s="291"/>
      <c r="B36" s="291"/>
      <c r="C36" s="88"/>
      <c r="D36" s="88"/>
      <c r="E36" s="64"/>
    </row>
    <row r="37" spans="1:51" s="134" customFormat="1" x14ac:dyDescent="0.25">
      <c r="A37" s="310" t="s">
        <v>20</v>
      </c>
      <c r="B37" s="299"/>
      <c r="C37" s="132">
        <v>1.7969999999999999</v>
      </c>
      <c r="D37" s="132">
        <v>1.804</v>
      </c>
      <c r="E37" s="132">
        <v>1.8140000000000001</v>
      </c>
      <c r="F37" s="132">
        <v>1.821</v>
      </c>
      <c r="G37" s="132">
        <v>1.821</v>
      </c>
      <c r="H37" s="132">
        <v>1.8220000000000001</v>
      </c>
      <c r="I37" s="132">
        <v>1.8220000000000001</v>
      </c>
      <c r="J37" s="132">
        <v>1.8320000000000001</v>
      </c>
      <c r="K37" s="132">
        <v>1.84</v>
      </c>
      <c r="L37" s="132">
        <v>1.8480000000000001</v>
      </c>
      <c r="M37" s="132">
        <v>1.855</v>
      </c>
      <c r="N37" s="132">
        <v>1.861</v>
      </c>
      <c r="O37" s="132">
        <v>1.869</v>
      </c>
      <c r="P37" s="132">
        <v>1.8759999999999999</v>
      </c>
      <c r="Q37" s="132">
        <v>1.883</v>
      </c>
      <c r="R37" s="132">
        <v>1.8919999999999999</v>
      </c>
      <c r="S37" s="132">
        <v>1.9</v>
      </c>
      <c r="T37" s="132">
        <v>1.9079999999999999</v>
      </c>
      <c r="U37" s="132">
        <v>1.9159999999999999</v>
      </c>
      <c r="V37" s="132">
        <v>1.9239999999999999</v>
      </c>
      <c r="W37" s="132">
        <v>1.931</v>
      </c>
      <c r="X37" s="132">
        <v>1.9379999999999999</v>
      </c>
      <c r="Y37" s="132">
        <v>1.95</v>
      </c>
      <c r="Z37" s="132">
        <v>1.964</v>
      </c>
      <c r="AA37" s="132">
        <v>1.978</v>
      </c>
      <c r="AB37" s="132">
        <v>1.992</v>
      </c>
      <c r="AC37" s="132">
        <v>2.004</v>
      </c>
      <c r="AD37" s="132">
        <v>2.016</v>
      </c>
      <c r="AE37" s="132">
        <v>2.0289999999999999</v>
      </c>
      <c r="AF37" s="132">
        <v>2.0419999999999998</v>
      </c>
      <c r="AG37" s="132">
        <v>2.0569999999999999</v>
      </c>
      <c r="AH37" s="132">
        <v>2.0680000000000001</v>
      </c>
      <c r="AI37" s="132">
        <v>2.0760000000000001</v>
      </c>
      <c r="AJ37" s="132">
        <v>2.0819999999999999</v>
      </c>
      <c r="AK37" s="132">
        <v>2.0870000000000002</v>
      </c>
      <c r="AL37" s="132">
        <v>2.0910000000000002</v>
      </c>
      <c r="AM37" s="132">
        <v>2.093</v>
      </c>
      <c r="AN37" s="132">
        <v>2.0939999999999999</v>
      </c>
      <c r="AO37" s="132">
        <v>2.0990000000000002</v>
      </c>
      <c r="AP37" s="132">
        <v>2.105</v>
      </c>
      <c r="AQ37" s="132">
        <v>2.121</v>
      </c>
      <c r="AR37" s="132">
        <v>2.2719999999999998</v>
      </c>
      <c r="AS37" s="132">
        <v>2.2130000000000001</v>
      </c>
      <c r="AT37" s="132">
        <v>2.2050000000000001</v>
      </c>
      <c r="AU37" s="132">
        <v>2.21</v>
      </c>
      <c r="AV37" s="132">
        <v>2.2269999999999999</v>
      </c>
      <c r="AW37" s="132">
        <v>2.2320000000000002</v>
      </c>
      <c r="AX37" s="132">
        <v>2.246</v>
      </c>
      <c r="AY37" s="133">
        <v>2.2629999999999999</v>
      </c>
    </row>
    <row r="38" spans="1:51" ht="5.0999999999999996" customHeight="1" x14ac:dyDescent="0.25">
      <c r="A38" s="291"/>
      <c r="B38" s="291"/>
      <c r="C38" s="88"/>
      <c r="D38" s="88"/>
      <c r="E38" s="64"/>
    </row>
    <row r="39" spans="1:51" s="137" customFormat="1" x14ac:dyDescent="0.25">
      <c r="A39" s="311" t="s">
        <v>908</v>
      </c>
      <c r="B39" s="290"/>
      <c r="C39" s="135">
        <v>1.464</v>
      </c>
      <c r="D39" s="135">
        <v>1.5</v>
      </c>
      <c r="E39" s="135">
        <v>1.524</v>
      </c>
      <c r="F39" s="135">
        <v>1.54</v>
      </c>
      <c r="G39" s="135">
        <v>1.5489999999999999</v>
      </c>
      <c r="H39" s="135">
        <v>1.554</v>
      </c>
      <c r="I39" s="135">
        <v>1.5549999999999999</v>
      </c>
      <c r="J39" s="135">
        <v>1.5589999999999999</v>
      </c>
      <c r="K39" s="135">
        <v>1.569</v>
      </c>
      <c r="L39" s="135">
        <v>1.5760000000000001</v>
      </c>
      <c r="M39" s="135">
        <v>1.583</v>
      </c>
      <c r="N39" s="135">
        <v>1.589</v>
      </c>
      <c r="O39" s="135">
        <v>1.597</v>
      </c>
      <c r="P39" s="135">
        <v>1.6020000000000001</v>
      </c>
      <c r="Q39" s="135">
        <v>1.609</v>
      </c>
      <c r="R39" s="135">
        <v>1.615</v>
      </c>
      <c r="S39" s="135">
        <v>1.6220000000000001</v>
      </c>
      <c r="T39" s="135">
        <v>1.629</v>
      </c>
      <c r="U39" s="135">
        <v>1.637</v>
      </c>
      <c r="V39" s="135">
        <v>1.6439999999999999</v>
      </c>
      <c r="W39" s="135">
        <v>1.651</v>
      </c>
      <c r="X39" s="135">
        <v>1.657</v>
      </c>
      <c r="Y39" s="135">
        <v>1.6659999999999999</v>
      </c>
      <c r="Z39" s="135">
        <v>1.6739999999999999</v>
      </c>
      <c r="AA39" s="135">
        <v>1.6830000000000001</v>
      </c>
      <c r="AB39" s="135">
        <v>1.6890000000000001</v>
      </c>
      <c r="AC39" s="135">
        <v>1.702</v>
      </c>
      <c r="AD39" s="135">
        <v>1.7090000000000001</v>
      </c>
      <c r="AE39" s="135">
        <v>1.718</v>
      </c>
      <c r="AF39" s="135">
        <v>1.728</v>
      </c>
      <c r="AG39" s="135">
        <v>1.736</v>
      </c>
      <c r="AH39" s="135">
        <v>1.746</v>
      </c>
      <c r="AI39" s="135">
        <v>1.7529999999999999</v>
      </c>
      <c r="AJ39" s="135">
        <v>1.7609999999999999</v>
      </c>
      <c r="AK39" s="135">
        <v>1.766</v>
      </c>
      <c r="AL39" s="135">
        <v>1.7729999999999999</v>
      </c>
      <c r="AM39" s="135">
        <v>1.776</v>
      </c>
      <c r="AN39" s="135">
        <v>1.7789999999999999</v>
      </c>
      <c r="AO39" s="135">
        <v>1.782</v>
      </c>
      <c r="AP39" s="135">
        <v>1.7849999999999999</v>
      </c>
      <c r="AQ39" s="135">
        <v>1.792</v>
      </c>
      <c r="AR39" s="135">
        <v>1.804</v>
      </c>
      <c r="AS39" s="135">
        <v>1.819</v>
      </c>
      <c r="AT39" s="135">
        <v>1.8320000000000001</v>
      </c>
      <c r="AU39" s="135">
        <v>1.8440000000000001</v>
      </c>
      <c r="AV39" s="135">
        <v>1.855</v>
      </c>
      <c r="AW39" s="135">
        <v>1.8680000000000001</v>
      </c>
      <c r="AX39" s="135">
        <v>1.883</v>
      </c>
      <c r="AY39" s="136">
        <v>1.9</v>
      </c>
    </row>
    <row r="40" spans="1:51" s="142" customFormat="1" x14ac:dyDescent="0.25">
      <c r="A40" s="304" t="s">
        <v>907</v>
      </c>
      <c r="B40" s="287"/>
      <c r="C40" s="140">
        <v>2.6070000000000002</v>
      </c>
      <c r="D40" s="140">
        <v>3.06</v>
      </c>
      <c r="E40" s="140">
        <v>3.5030000000000001</v>
      </c>
      <c r="F40" s="140">
        <v>2.8420000000000001</v>
      </c>
      <c r="G40" s="140">
        <v>2.222</v>
      </c>
      <c r="H40" s="140">
        <v>1.905</v>
      </c>
      <c r="I40" s="140">
        <v>1.7509999999999999</v>
      </c>
      <c r="J40" s="140">
        <v>1.6819999999999999</v>
      </c>
      <c r="K40" s="140">
        <v>1.6539999999999999</v>
      </c>
      <c r="L40" s="140">
        <v>1.643</v>
      </c>
      <c r="M40" s="140">
        <v>1.639</v>
      </c>
      <c r="N40" s="140">
        <v>1.641</v>
      </c>
      <c r="O40" s="140">
        <v>1.6479999999999999</v>
      </c>
      <c r="P40" s="140">
        <v>1.6539999999999999</v>
      </c>
      <c r="Q40" s="140">
        <v>1.661</v>
      </c>
      <c r="R40" s="140">
        <v>1.67</v>
      </c>
      <c r="S40" s="140">
        <v>1.6779999999999999</v>
      </c>
      <c r="T40" s="140">
        <v>1.6859999999999999</v>
      </c>
      <c r="U40" s="140">
        <v>1.694</v>
      </c>
      <c r="V40" s="140">
        <v>1.702</v>
      </c>
      <c r="W40" s="140">
        <v>1.71</v>
      </c>
      <c r="X40" s="140">
        <v>1.718</v>
      </c>
      <c r="Y40" s="140">
        <v>1.7270000000000001</v>
      </c>
      <c r="Z40" s="140">
        <v>1.7370000000000001</v>
      </c>
      <c r="AA40" s="140">
        <v>1.7470000000000001</v>
      </c>
      <c r="AB40" s="140">
        <v>1.76</v>
      </c>
      <c r="AC40" s="140">
        <v>1.7649999999999999</v>
      </c>
      <c r="AD40" s="140">
        <v>1.7709999999999999</v>
      </c>
      <c r="AE40" s="140">
        <v>1.78</v>
      </c>
      <c r="AF40" s="140">
        <v>1.7889999999999999</v>
      </c>
      <c r="AG40" s="140">
        <v>1.798</v>
      </c>
      <c r="AH40" s="140">
        <v>1.806</v>
      </c>
      <c r="AI40" s="140">
        <v>1.8149999999999999</v>
      </c>
      <c r="AJ40" s="140">
        <v>1.823</v>
      </c>
      <c r="AK40" s="140">
        <v>1.831</v>
      </c>
      <c r="AL40" s="140">
        <v>1.8380000000000001</v>
      </c>
      <c r="AM40" s="140">
        <v>1.8440000000000001</v>
      </c>
      <c r="AN40" s="140">
        <v>1.849</v>
      </c>
      <c r="AO40" s="140">
        <v>1.8560000000000001</v>
      </c>
      <c r="AP40" s="140">
        <v>1.8620000000000001</v>
      </c>
      <c r="AQ40" s="140">
        <v>1.869</v>
      </c>
      <c r="AR40" s="140">
        <v>1.875</v>
      </c>
      <c r="AS40" s="140">
        <v>1.879</v>
      </c>
      <c r="AT40" s="140">
        <v>1.885</v>
      </c>
      <c r="AU40" s="140">
        <v>1.895</v>
      </c>
      <c r="AV40" s="140">
        <v>1.9059999999999999</v>
      </c>
      <c r="AW40" s="140">
        <v>1.9159999999999999</v>
      </c>
      <c r="AX40" s="140">
        <v>1.927</v>
      </c>
      <c r="AY40" s="141">
        <v>1.9390000000000001</v>
      </c>
    </row>
    <row r="41" spans="1:51" ht="6.75" customHeight="1" x14ac:dyDescent="0.25">
      <c r="E41" s="100"/>
    </row>
    <row r="42" spans="1:51" s="137" customFormat="1" x14ac:dyDescent="0.25">
      <c r="A42" s="279" t="s">
        <v>889</v>
      </c>
      <c r="B42" s="280"/>
      <c r="C42" s="135">
        <v>2.3540000000000001</v>
      </c>
      <c r="D42" s="135">
        <v>2.1539999999999999</v>
      </c>
      <c r="E42" s="135">
        <v>3.1360000000000001</v>
      </c>
      <c r="F42" s="135">
        <v>4.0419999999999998</v>
      </c>
      <c r="G42" s="135">
        <v>4.5970000000000004</v>
      </c>
      <c r="H42" s="135">
        <v>3.681</v>
      </c>
      <c r="I42" s="135">
        <v>2.7360000000000002</v>
      </c>
      <c r="J42" s="135">
        <v>2.2709999999999999</v>
      </c>
      <c r="K42" s="135">
        <v>2.0510000000000002</v>
      </c>
      <c r="L42" s="135">
        <v>1.96</v>
      </c>
      <c r="M42" s="135">
        <v>1.925</v>
      </c>
      <c r="N42" s="135">
        <v>1.909</v>
      </c>
      <c r="O42" s="135">
        <v>1.905</v>
      </c>
      <c r="P42" s="135">
        <v>1.909</v>
      </c>
      <c r="Q42" s="135">
        <v>1.913</v>
      </c>
      <c r="R42" s="135">
        <v>1.92</v>
      </c>
      <c r="S42" s="135">
        <v>1.927</v>
      </c>
      <c r="T42" s="135">
        <v>1.9370000000000001</v>
      </c>
      <c r="U42" s="135">
        <v>1.95</v>
      </c>
      <c r="V42" s="135">
        <v>1.962</v>
      </c>
      <c r="W42" s="135">
        <v>1.974</v>
      </c>
      <c r="X42" s="135">
        <v>1.982</v>
      </c>
      <c r="Y42" s="135">
        <v>1.9950000000000001</v>
      </c>
      <c r="Z42" s="135">
        <v>2.0059999999999998</v>
      </c>
      <c r="AA42" s="135">
        <v>2.0209999999999999</v>
      </c>
      <c r="AB42" s="135">
        <v>2.0299999999999998</v>
      </c>
      <c r="AC42" s="135">
        <v>2.0459999999999998</v>
      </c>
      <c r="AD42" s="135">
        <v>2.0550000000000002</v>
      </c>
      <c r="AE42" s="135">
        <v>2.0649999999999999</v>
      </c>
      <c r="AF42" s="135">
        <v>2.073</v>
      </c>
      <c r="AG42" s="135">
        <v>2.081</v>
      </c>
      <c r="AH42" s="135">
        <v>2.089</v>
      </c>
      <c r="AI42" s="135">
        <v>2.1</v>
      </c>
      <c r="AJ42" s="135">
        <v>2.109</v>
      </c>
      <c r="AK42" s="135">
        <v>2.1179999999999999</v>
      </c>
      <c r="AL42" s="135">
        <v>2.125</v>
      </c>
      <c r="AM42" s="135">
        <v>2.1309999999999998</v>
      </c>
      <c r="AN42" s="135">
        <v>2.1339999999999999</v>
      </c>
      <c r="AO42" s="135">
        <v>2.1349999999999998</v>
      </c>
      <c r="AP42" s="135">
        <v>2.133</v>
      </c>
      <c r="AQ42" s="135">
        <v>2.129</v>
      </c>
      <c r="AR42" s="135">
        <v>2.125</v>
      </c>
      <c r="AS42" s="135">
        <v>2.1259999999999999</v>
      </c>
      <c r="AT42" s="135">
        <v>2.1259999999999999</v>
      </c>
      <c r="AU42" s="135">
        <v>2.129</v>
      </c>
      <c r="AV42" s="135">
        <v>2.1360000000000001</v>
      </c>
      <c r="AW42" s="135">
        <v>2.1520000000000001</v>
      </c>
      <c r="AX42" s="135">
        <v>2.173</v>
      </c>
      <c r="AY42" s="136">
        <v>2.1970000000000001</v>
      </c>
    </row>
    <row r="43" spans="1:51" s="100" customFormat="1" x14ac:dyDescent="0.25">
      <c r="A43" s="281" t="s">
        <v>890</v>
      </c>
      <c r="B43" s="282"/>
      <c r="C43" s="138">
        <v>1.8220000000000001</v>
      </c>
      <c r="D43" s="138">
        <v>1.835</v>
      </c>
      <c r="E43" s="138">
        <v>1.827</v>
      </c>
      <c r="F43" s="138">
        <v>1.825</v>
      </c>
      <c r="G43" s="138">
        <v>1.83</v>
      </c>
      <c r="H43" s="138">
        <v>1.839</v>
      </c>
      <c r="I43" s="138">
        <v>1.853</v>
      </c>
      <c r="J43" s="138">
        <v>1.87</v>
      </c>
      <c r="K43" s="138">
        <v>1.88</v>
      </c>
      <c r="L43" s="138">
        <v>1.8919999999999999</v>
      </c>
      <c r="M43" s="138">
        <v>1.903</v>
      </c>
      <c r="N43" s="138">
        <v>1.911</v>
      </c>
      <c r="O43" s="138">
        <v>1.9279999999999999</v>
      </c>
      <c r="P43" s="138">
        <v>1.948</v>
      </c>
      <c r="Q43" s="138">
        <v>1.958</v>
      </c>
      <c r="R43" s="138">
        <v>1.9790000000000001</v>
      </c>
      <c r="S43" s="138">
        <v>1.992</v>
      </c>
      <c r="T43" s="138">
        <v>2.004</v>
      </c>
      <c r="U43" s="138">
        <v>2.0139999999999998</v>
      </c>
      <c r="V43" s="138">
        <v>2.024</v>
      </c>
      <c r="W43" s="138">
        <v>2.0339999999999998</v>
      </c>
      <c r="X43" s="138">
        <v>2.0409999999999999</v>
      </c>
      <c r="Y43" s="138">
        <v>2.0529999999999999</v>
      </c>
      <c r="Z43" s="138">
        <v>2.0670000000000002</v>
      </c>
      <c r="AA43" s="138">
        <v>2.081</v>
      </c>
      <c r="AB43" s="138">
        <v>2.0859999999999999</v>
      </c>
      <c r="AC43" s="138">
        <v>2.0939999999999999</v>
      </c>
      <c r="AD43" s="138">
        <v>2.1030000000000002</v>
      </c>
      <c r="AE43" s="138">
        <v>2.1160000000000001</v>
      </c>
      <c r="AF43" s="138">
        <v>2.1280000000000001</v>
      </c>
      <c r="AG43" s="138">
        <v>2.1389999999999998</v>
      </c>
      <c r="AH43" s="138">
        <v>2.1539999999999999</v>
      </c>
      <c r="AI43" s="138">
        <v>2.1560000000000001</v>
      </c>
      <c r="AJ43" s="138">
        <v>2.1589999999999998</v>
      </c>
      <c r="AK43" s="138">
        <v>2.165</v>
      </c>
      <c r="AL43" s="138">
        <v>2.169</v>
      </c>
      <c r="AM43" s="138">
        <v>2.1709999999999998</v>
      </c>
      <c r="AN43" s="138">
        <v>2.169</v>
      </c>
      <c r="AO43" s="138">
        <v>2.16</v>
      </c>
      <c r="AP43" s="138">
        <v>2.1379999999999999</v>
      </c>
      <c r="AQ43" s="138">
        <v>2.1360000000000001</v>
      </c>
      <c r="AR43" s="138">
        <v>2.1309999999999998</v>
      </c>
      <c r="AS43" s="138">
        <v>2.1269999999999998</v>
      </c>
      <c r="AT43" s="138">
        <v>2.133</v>
      </c>
      <c r="AU43" s="138">
        <v>2.1779999999999999</v>
      </c>
      <c r="AV43" s="138">
        <v>2.2360000000000002</v>
      </c>
      <c r="AW43" s="138">
        <v>2.2719999999999998</v>
      </c>
      <c r="AX43" s="138">
        <v>2.294</v>
      </c>
      <c r="AY43" s="139">
        <v>2.31</v>
      </c>
    </row>
    <row r="44" spans="1:51" s="100" customFormat="1" x14ac:dyDescent="0.25">
      <c r="A44" s="281" t="s">
        <v>891</v>
      </c>
      <c r="B44" s="282"/>
      <c r="C44" s="138">
        <v>1.724</v>
      </c>
      <c r="D44" s="138">
        <v>1.7470000000000001</v>
      </c>
      <c r="E44" s="138">
        <v>1.752</v>
      </c>
      <c r="F44" s="138">
        <v>1.754</v>
      </c>
      <c r="G44" s="138">
        <v>1.7589999999999999</v>
      </c>
      <c r="H44" s="138">
        <v>1.768</v>
      </c>
      <c r="I44" s="138">
        <v>1.7809999999999999</v>
      </c>
      <c r="J44" s="138">
        <v>1.8</v>
      </c>
      <c r="K44" s="138">
        <v>1.8129999999999999</v>
      </c>
      <c r="L44" s="138">
        <v>1.827</v>
      </c>
      <c r="M44" s="138">
        <v>1.8380000000000001</v>
      </c>
      <c r="N44" s="138">
        <v>1.847</v>
      </c>
      <c r="O44" s="138">
        <v>1.861</v>
      </c>
      <c r="P44" s="138">
        <v>1.8740000000000001</v>
      </c>
      <c r="Q44" s="138">
        <v>1.885</v>
      </c>
      <c r="R44" s="138">
        <v>1.8979999999999999</v>
      </c>
      <c r="S44" s="138">
        <v>1.911</v>
      </c>
      <c r="T44" s="138">
        <v>1.925</v>
      </c>
      <c r="U44" s="138">
        <v>1.9410000000000001</v>
      </c>
      <c r="V44" s="138">
        <v>1.9570000000000001</v>
      </c>
      <c r="W44" s="138">
        <v>1.972</v>
      </c>
      <c r="X44" s="138">
        <v>1.984</v>
      </c>
      <c r="Y44" s="138">
        <v>1.9990000000000001</v>
      </c>
      <c r="Z44" s="138">
        <v>2.0129999999999999</v>
      </c>
      <c r="AA44" s="138">
        <v>2.032</v>
      </c>
      <c r="AB44" s="138">
        <v>2.0430000000000001</v>
      </c>
      <c r="AC44" s="138">
        <v>2.056</v>
      </c>
      <c r="AD44" s="138">
        <v>2.073</v>
      </c>
      <c r="AE44" s="138">
        <v>2.089</v>
      </c>
      <c r="AF44" s="138">
        <v>2.1040000000000001</v>
      </c>
      <c r="AG44" s="138">
        <v>2.1190000000000002</v>
      </c>
      <c r="AH44" s="138">
        <v>2.1320000000000001</v>
      </c>
      <c r="AI44" s="138">
        <v>2.145</v>
      </c>
      <c r="AJ44" s="138">
        <v>2.1560000000000001</v>
      </c>
      <c r="AK44" s="138">
        <v>2.1659999999999999</v>
      </c>
      <c r="AL44" s="138">
        <v>2.1739999999999999</v>
      </c>
      <c r="AM44" s="138">
        <v>2.181</v>
      </c>
      <c r="AN44" s="138">
        <v>2.1859999999999999</v>
      </c>
      <c r="AO44" s="138">
        <v>2.1880000000000002</v>
      </c>
      <c r="AP44" s="138">
        <v>2.1840000000000002</v>
      </c>
      <c r="AQ44" s="138">
        <v>2.1720000000000002</v>
      </c>
      <c r="AR44" s="138">
        <v>2.1539999999999999</v>
      </c>
      <c r="AS44" s="138">
        <v>2.1549999999999998</v>
      </c>
      <c r="AT44" s="138">
        <v>2.165</v>
      </c>
      <c r="AU44" s="138">
        <v>2.1829999999999998</v>
      </c>
      <c r="AV44" s="138">
        <v>2.2080000000000002</v>
      </c>
      <c r="AW44" s="138">
        <v>2.2269999999999999</v>
      </c>
      <c r="AX44" s="138">
        <v>2.2450000000000001</v>
      </c>
      <c r="AY44" s="139">
        <v>2.2599999999999998</v>
      </c>
    </row>
    <row r="45" spans="1:51" s="142" customFormat="1" x14ac:dyDescent="0.25">
      <c r="A45" s="283" t="s">
        <v>892</v>
      </c>
      <c r="B45" s="284"/>
      <c r="C45" s="140">
        <v>2.15</v>
      </c>
      <c r="D45" s="140">
        <v>2.0939999999999999</v>
      </c>
      <c r="E45" s="140">
        <v>2.0510000000000002</v>
      </c>
      <c r="F45" s="140">
        <v>2.0350000000000001</v>
      </c>
      <c r="G45" s="140">
        <v>2.0379999999999998</v>
      </c>
      <c r="H45" s="140">
        <v>2.0489999999999999</v>
      </c>
      <c r="I45" s="140">
        <v>2.0659999999999998</v>
      </c>
      <c r="J45" s="140">
        <v>2.0819999999999999</v>
      </c>
      <c r="K45" s="140">
        <v>2.089</v>
      </c>
      <c r="L45" s="140">
        <v>2.0990000000000002</v>
      </c>
      <c r="M45" s="140">
        <v>2.11</v>
      </c>
      <c r="N45" s="140">
        <v>2.1179999999999999</v>
      </c>
      <c r="O45" s="140">
        <v>2.1320000000000001</v>
      </c>
      <c r="P45" s="140">
        <v>2.145</v>
      </c>
      <c r="Q45" s="140">
        <v>2.1560000000000001</v>
      </c>
      <c r="R45" s="140">
        <v>2.169</v>
      </c>
      <c r="S45" s="140">
        <v>2.181</v>
      </c>
      <c r="T45" s="140">
        <v>2.1960000000000002</v>
      </c>
      <c r="U45" s="140">
        <v>2.2120000000000002</v>
      </c>
      <c r="V45" s="140">
        <v>2.2269999999999999</v>
      </c>
      <c r="W45" s="140">
        <v>2.242</v>
      </c>
      <c r="X45" s="140">
        <v>2.2519999999999998</v>
      </c>
      <c r="Y45" s="140">
        <v>2.2669999999999999</v>
      </c>
      <c r="Z45" s="140">
        <v>2.2789999999999999</v>
      </c>
      <c r="AA45" s="140">
        <v>2.2949999999999999</v>
      </c>
      <c r="AB45" s="140">
        <v>2.3039999999999998</v>
      </c>
      <c r="AC45" s="140">
        <v>2.3170000000000002</v>
      </c>
      <c r="AD45" s="140">
        <v>2.3359999999999999</v>
      </c>
      <c r="AE45" s="140">
        <v>2.35</v>
      </c>
      <c r="AF45" s="140">
        <v>2.3679999999999999</v>
      </c>
      <c r="AG45" s="140">
        <v>2.375</v>
      </c>
      <c r="AH45" s="140">
        <v>2.4009999999999998</v>
      </c>
      <c r="AI45" s="140">
        <v>2.4409999999999998</v>
      </c>
      <c r="AJ45" s="140">
        <v>2.4340000000000002</v>
      </c>
      <c r="AK45" s="140">
        <v>2.4329999999999998</v>
      </c>
      <c r="AL45" s="140">
        <v>2.4340000000000002</v>
      </c>
      <c r="AM45" s="140">
        <v>2.4329999999999998</v>
      </c>
      <c r="AN45" s="140">
        <v>2.427</v>
      </c>
      <c r="AO45" s="140">
        <v>2.4220000000000002</v>
      </c>
      <c r="AP45" s="140">
        <v>2.4260000000000002</v>
      </c>
      <c r="AQ45" s="140">
        <v>2.4319999999999999</v>
      </c>
      <c r="AR45" s="140">
        <v>2.4359999999999999</v>
      </c>
      <c r="AS45" s="140">
        <v>2.4409999999999998</v>
      </c>
      <c r="AT45" s="140">
        <v>2.4470000000000001</v>
      </c>
      <c r="AU45" s="140">
        <v>2.4649999999999999</v>
      </c>
      <c r="AV45" s="140">
        <v>2.4980000000000002</v>
      </c>
      <c r="AW45" s="140">
        <v>2.5289999999999999</v>
      </c>
      <c r="AX45" s="140">
        <v>2.5539999999999998</v>
      </c>
      <c r="AY45" s="141">
        <v>2.58</v>
      </c>
    </row>
    <row r="46" spans="1:51" x14ac:dyDescent="0.25"/>
  </sheetData>
  <sheetProtection algorithmName="SHA-512" hashValue="rLnzmvzcNzdZVnhlADJhc8SYEQ4SUUlt3lSN5W5oAgKWAh0zGDzlfJA90t0NzdcJW1RZCYbnNlflY82AR0CVYA==" saltValue="GFLZEsOML8gBTNTz+FYX7A==" spinCount="100000" sheet="1" objects="1" scenarios="1"/>
  <sortState ref="A30:H31">
    <sortCondition ref="B30"/>
  </sortState>
  <mergeCells count="42">
    <mergeCell ref="A14:B14"/>
    <mergeCell ref="A9:B9"/>
    <mergeCell ref="A10:B10"/>
    <mergeCell ref="A11:B11"/>
    <mergeCell ref="A12:B12"/>
    <mergeCell ref="A13:B13"/>
    <mergeCell ref="A4:B4"/>
    <mergeCell ref="A5:B5"/>
    <mergeCell ref="A6:B6"/>
    <mergeCell ref="A7:B7"/>
    <mergeCell ref="A8:B8"/>
    <mergeCell ref="A15:B15"/>
    <mergeCell ref="A18:B18"/>
    <mergeCell ref="A19:B19"/>
    <mergeCell ref="A20:B20"/>
    <mergeCell ref="A21:B21"/>
    <mergeCell ref="A39:B39"/>
    <mergeCell ref="A27:B27"/>
    <mergeCell ref="A16:B16"/>
    <mergeCell ref="A17:B17"/>
    <mergeCell ref="A23:B23"/>
    <mergeCell ref="A24:B24"/>
    <mergeCell ref="A25:B25"/>
    <mergeCell ref="A26:B26"/>
    <mergeCell ref="A22:B22"/>
    <mergeCell ref="A31:B31"/>
    <mergeCell ref="A42:B42"/>
    <mergeCell ref="A43:B43"/>
    <mergeCell ref="A44:B44"/>
    <mergeCell ref="A45:B45"/>
    <mergeCell ref="A1:I1"/>
    <mergeCell ref="A40:B40"/>
    <mergeCell ref="A28:B28"/>
    <mergeCell ref="A29:B29"/>
    <mergeCell ref="A30:B30"/>
    <mergeCell ref="A32:B32"/>
    <mergeCell ref="A33:B33"/>
    <mergeCell ref="A34:B34"/>
    <mergeCell ref="A35:B35"/>
    <mergeCell ref="A36:B36"/>
    <mergeCell ref="A37:B37"/>
    <mergeCell ref="A38:B3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6"/>
  <sheetViews>
    <sheetView zoomScale="80" zoomScaleNormal="80" workbookViewId="0">
      <pane ySplit="4" topLeftCell="A5" activePane="bottomLeft" state="frozen"/>
      <selection pane="bottomLeft" activeCell="A3" sqref="A3"/>
    </sheetView>
  </sheetViews>
  <sheetFormatPr defaultColWidth="9.140625" defaultRowHeight="15" x14ac:dyDescent="0.25"/>
  <cols>
    <col min="1" max="1" width="34.85546875" style="60" customWidth="1"/>
    <col min="2" max="2" width="18.5703125" style="60" customWidth="1"/>
    <col min="3" max="3" width="11.140625" style="60" customWidth="1"/>
    <col min="4" max="4" width="11.140625" style="100" bestFit="1" customWidth="1"/>
    <col min="5" max="5" width="11.140625" style="100" customWidth="1"/>
    <col min="6" max="6" width="19.28515625" style="100" bestFit="1" customWidth="1"/>
    <col min="7" max="7" width="11.140625" style="100" bestFit="1" customWidth="1"/>
    <col min="8" max="8" width="11.140625" style="100" customWidth="1"/>
    <col min="9" max="9" width="19.28515625" style="100" bestFit="1" customWidth="1"/>
    <col min="10" max="10" width="11.140625" style="100" bestFit="1" customWidth="1"/>
    <col min="11" max="11" width="11.140625" style="100" customWidth="1"/>
    <col min="12" max="12" width="19.28515625" style="100" bestFit="1" customWidth="1"/>
    <col min="13" max="13" width="11.140625" style="100" bestFit="1" customWidth="1"/>
    <col min="14" max="14" width="11.140625" style="100" customWidth="1"/>
    <col min="15" max="15" width="19.28515625" style="100" bestFit="1" customWidth="1"/>
    <col min="16" max="16" width="11.140625" style="100" bestFit="1" customWidth="1"/>
    <col min="17" max="17" width="9.140625" style="100" customWidth="1"/>
    <col min="18" max="18" width="19.28515625" style="130" bestFit="1" customWidth="1"/>
    <col min="19" max="28" width="9.140625" style="109" customWidth="1"/>
    <col min="29" max="29" width="9.140625" style="60" customWidth="1"/>
    <col min="30" max="16384" width="9.140625" style="60"/>
  </cols>
  <sheetData>
    <row r="1" spans="1:29" ht="28.5" x14ac:dyDescent="0.45">
      <c r="A1" s="318" t="s">
        <v>271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108"/>
    </row>
    <row r="2" spans="1:29" ht="18.75" x14ac:dyDescent="0.3">
      <c r="A2" s="131" t="s">
        <v>1081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08"/>
    </row>
    <row r="3" spans="1:29" x14ac:dyDescent="0.25">
      <c r="A3" s="110" t="s">
        <v>0</v>
      </c>
      <c r="B3" s="110" t="s">
        <v>1083</v>
      </c>
      <c r="C3" s="110"/>
      <c r="D3" s="78" t="s">
        <v>36</v>
      </c>
      <c r="E3" s="78"/>
      <c r="F3" s="78"/>
      <c r="G3" s="78" t="s">
        <v>24</v>
      </c>
      <c r="H3" s="78"/>
      <c r="I3" s="78"/>
      <c r="J3" s="78" t="s">
        <v>25</v>
      </c>
      <c r="K3" s="78"/>
      <c r="L3" s="78"/>
      <c r="M3" s="78" t="s">
        <v>26</v>
      </c>
      <c r="N3" s="78"/>
      <c r="O3" s="78"/>
      <c r="P3" s="78" t="s">
        <v>37</v>
      </c>
      <c r="Q3" s="71"/>
      <c r="R3" s="111"/>
      <c r="S3" s="37"/>
      <c r="T3" s="37"/>
      <c r="U3" s="37"/>
      <c r="V3" s="37"/>
      <c r="W3" s="37"/>
      <c r="X3" s="37"/>
      <c r="Y3" s="37"/>
      <c r="Z3" s="37"/>
      <c r="AA3" s="37"/>
      <c r="AB3" s="37"/>
    </row>
    <row r="4" spans="1:29" s="81" customFormat="1" ht="20.100000000000001" customHeight="1" x14ac:dyDescent="0.25">
      <c r="A4" s="112"/>
      <c r="B4" s="82" t="s">
        <v>48</v>
      </c>
      <c r="C4" s="82"/>
      <c r="D4" s="113" t="s">
        <v>318</v>
      </c>
      <c r="E4" s="113" t="s">
        <v>319</v>
      </c>
      <c r="F4" s="114" t="s">
        <v>316</v>
      </c>
      <c r="G4" s="113" t="s">
        <v>318</v>
      </c>
      <c r="H4" s="113" t="s">
        <v>319</v>
      </c>
      <c r="I4" s="114" t="s">
        <v>316</v>
      </c>
      <c r="J4" s="113" t="s">
        <v>318</v>
      </c>
      <c r="K4" s="113" t="s">
        <v>319</v>
      </c>
      <c r="L4" s="114" t="s">
        <v>316</v>
      </c>
      <c r="M4" s="113" t="s">
        <v>318</v>
      </c>
      <c r="N4" s="113" t="s">
        <v>319</v>
      </c>
      <c r="O4" s="114" t="s">
        <v>316</v>
      </c>
      <c r="P4" s="113" t="s">
        <v>318</v>
      </c>
      <c r="Q4" s="113" t="s">
        <v>319</v>
      </c>
      <c r="R4" s="114" t="s">
        <v>316</v>
      </c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6"/>
    </row>
    <row r="5" spans="1:29" x14ac:dyDescent="0.25">
      <c r="A5" s="321" t="s">
        <v>1</v>
      </c>
      <c r="B5" s="322"/>
      <c r="C5" s="65" t="s">
        <v>317</v>
      </c>
      <c r="D5" s="66" t="s">
        <v>284</v>
      </c>
      <c r="E5" s="66" t="s">
        <v>285</v>
      </c>
      <c r="F5" s="66" t="s">
        <v>38</v>
      </c>
      <c r="G5" s="66" t="s">
        <v>287</v>
      </c>
      <c r="H5" s="66" t="s">
        <v>288</v>
      </c>
      <c r="I5" s="66" t="s">
        <v>40</v>
      </c>
      <c r="J5" s="66" t="s">
        <v>289</v>
      </c>
      <c r="K5" s="66" t="s">
        <v>290</v>
      </c>
      <c r="L5" s="66" t="s">
        <v>42</v>
      </c>
      <c r="M5" s="66" t="s">
        <v>291</v>
      </c>
      <c r="N5" s="66" t="s">
        <v>116</v>
      </c>
      <c r="O5" s="66" t="s">
        <v>44</v>
      </c>
      <c r="P5" s="66" t="s">
        <v>292</v>
      </c>
      <c r="Q5" s="67" t="s">
        <v>293</v>
      </c>
      <c r="R5" s="68" t="s">
        <v>46</v>
      </c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8"/>
    </row>
    <row r="6" spans="1:29" x14ac:dyDescent="0.25">
      <c r="A6" s="316"/>
      <c r="B6" s="317"/>
      <c r="C6" s="73" t="s">
        <v>829</v>
      </c>
      <c r="D6" s="74" t="s">
        <v>39</v>
      </c>
      <c r="E6" s="74" t="s">
        <v>286</v>
      </c>
      <c r="F6" s="74" t="s">
        <v>39</v>
      </c>
      <c r="G6" s="74" t="s">
        <v>294</v>
      </c>
      <c r="H6" s="74" t="s">
        <v>295</v>
      </c>
      <c r="I6" s="74" t="s">
        <v>41</v>
      </c>
      <c r="J6" s="74" t="s">
        <v>296</v>
      </c>
      <c r="K6" s="74" t="s">
        <v>297</v>
      </c>
      <c r="L6" s="74" t="s">
        <v>43</v>
      </c>
      <c r="M6" s="74" t="s">
        <v>45</v>
      </c>
      <c r="N6" s="74" t="s">
        <v>45</v>
      </c>
      <c r="O6" s="74" t="s">
        <v>45</v>
      </c>
      <c r="P6" s="74" t="s">
        <v>298</v>
      </c>
      <c r="Q6" s="166" t="s">
        <v>299</v>
      </c>
      <c r="R6" s="119" t="s">
        <v>47</v>
      </c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8"/>
    </row>
    <row r="7" spans="1:29" ht="5.0999999999999996" customHeight="1" x14ac:dyDescent="0.25">
      <c r="A7" s="323"/>
      <c r="B7" s="323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111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8"/>
    </row>
    <row r="8" spans="1:29" x14ac:dyDescent="0.25">
      <c r="A8" s="321" t="s">
        <v>2</v>
      </c>
      <c r="B8" s="322"/>
      <c r="C8" s="65" t="s">
        <v>317</v>
      </c>
      <c r="D8" s="66" t="s">
        <v>300</v>
      </c>
      <c r="E8" s="66" t="s">
        <v>301</v>
      </c>
      <c r="F8" s="66" t="s">
        <v>52</v>
      </c>
      <c r="G8" s="66" t="s">
        <v>302</v>
      </c>
      <c r="H8" s="66" t="s">
        <v>303</v>
      </c>
      <c r="I8" s="66" t="s">
        <v>54</v>
      </c>
      <c r="J8" s="66" t="s">
        <v>304</v>
      </c>
      <c r="K8" s="66" t="s">
        <v>305</v>
      </c>
      <c r="L8" s="66" t="s">
        <v>56</v>
      </c>
      <c r="M8" s="66" t="s">
        <v>306</v>
      </c>
      <c r="N8" s="66" t="s">
        <v>307</v>
      </c>
      <c r="O8" s="66" t="s">
        <v>58</v>
      </c>
      <c r="P8" s="66" t="s">
        <v>308</v>
      </c>
      <c r="Q8" s="67" t="s">
        <v>309</v>
      </c>
      <c r="R8" s="68" t="s">
        <v>60</v>
      </c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8"/>
    </row>
    <row r="9" spans="1:29" x14ac:dyDescent="0.25">
      <c r="A9" s="316"/>
      <c r="B9" s="317"/>
      <c r="C9" s="73" t="s">
        <v>829</v>
      </c>
      <c r="D9" s="74" t="s">
        <v>310</v>
      </c>
      <c r="E9" s="74" t="s">
        <v>114</v>
      </c>
      <c r="F9" s="74" t="s">
        <v>53</v>
      </c>
      <c r="G9" s="74" t="s">
        <v>311</v>
      </c>
      <c r="H9" s="74" t="s">
        <v>122</v>
      </c>
      <c r="I9" s="74" t="s">
        <v>55</v>
      </c>
      <c r="J9" s="74" t="s">
        <v>312</v>
      </c>
      <c r="K9" s="74" t="s">
        <v>313</v>
      </c>
      <c r="L9" s="74" t="s">
        <v>57</v>
      </c>
      <c r="M9" s="74" t="s">
        <v>314</v>
      </c>
      <c r="N9" s="74" t="s">
        <v>210</v>
      </c>
      <c r="O9" s="74" t="s">
        <v>59</v>
      </c>
      <c r="P9" s="74" t="s">
        <v>315</v>
      </c>
      <c r="Q9" s="166" t="s">
        <v>70</v>
      </c>
      <c r="R9" s="75" t="s">
        <v>61</v>
      </c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8"/>
    </row>
    <row r="10" spans="1:29" ht="5.0999999999999996" customHeight="1" x14ac:dyDescent="0.25">
      <c r="A10" s="323"/>
      <c r="B10" s="323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111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8"/>
    </row>
    <row r="11" spans="1:29" x14ac:dyDescent="0.25">
      <c r="A11" s="321" t="s">
        <v>10</v>
      </c>
      <c r="B11" s="322"/>
      <c r="C11" s="65" t="s">
        <v>317</v>
      </c>
      <c r="D11" s="66" t="s">
        <v>320</v>
      </c>
      <c r="E11" s="66" t="s">
        <v>321</v>
      </c>
      <c r="F11" s="66" t="s">
        <v>92</v>
      </c>
      <c r="G11" s="66" t="s">
        <v>322</v>
      </c>
      <c r="H11" s="66" t="s">
        <v>87</v>
      </c>
      <c r="I11" s="66" t="s">
        <v>94</v>
      </c>
      <c r="J11" s="66" t="s">
        <v>323</v>
      </c>
      <c r="K11" s="66" t="s">
        <v>324</v>
      </c>
      <c r="L11" s="66" t="s">
        <v>96</v>
      </c>
      <c r="M11" s="66" t="s">
        <v>325</v>
      </c>
      <c r="N11" s="66" t="s">
        <v>326</v>
      </c>
      <c r="O11" s="66" t="s">
        <v>98</v>
      </c>
      <c r="P11" s="66" t="s">
        <v>327</v>
      </c>
      <c r="Q11" s="58" t="s">
        <v>328</v>
      </c>
      <c r="R11" s="68" t="s">
        <v>100</v>
      </c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8"/>
    </row>
    <row r="12" spans="1:29" x14ac:dyDescent="0.25">
      <c r="A12" s="314"/>
      <c r="B12" s="315"/>
      <c r="C12" s="126" t="s">
        <v>829</v>
      </c>
      <c r="D12" s="70" t="s">
        <v>329</v>
      </c>
      <c r="E12" s="70" t="s">
        <v>330</v>
      </c>
      <c r="F12" s="70" t="s">
        <v>93</v>
      </c>
      <c r="G12" s="70" t="s">
        <v>331</v>
      </c>
      <c r="H12" s="70" t="s">
        <v>332</v>
      </c>
      <c r="I12" s="70" t="s">
        <v>95</v>
      </c>
      <c r="J12" s="70" t="s">
        <v>97</v>
      </c>
      <c r="K12" s="70" t="s">
        <v>333</v>
      </c>
      <c r="L12" s="70" t="s">
        <v>97</v>
      </c>
      <c r="M12" s="70" t="s">
        <v>334</v>
      </c>
      <c r="N12" s="70" t="s">
        <v>335</v>
      </c>
      <c r="O12" s="70" t="s">
        <v>99</v>
      </c>
      <c r="P12" s="70" t="s">
        <v>336</v>
      </c>
      <c r="Q12" s="71" t="s">
        <v>337</v>
      </c>
      <c r="R12" s="72" t="s">
        <v>101</v>
      </c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8"/>
    </row>
    <row r="13" spans="1:29" x14ac:dyDescent="0.25">
      <c r="A13" s="314"/>
      <c r="B13" s="315"/>
      <c r="C13" s="126" t="s">
        <v>955</v>
      </c>
      <c r="D13" s="70" t="s">
        <v>930</v>
      </c>
      <c r="E13" s="70" t="s">
        <v>932</v>
      </c>
      <c r="F13" s="70" t="s">
        <v>934</v>
      </c>
      <c r="G13" s="70" t="s">
        <v>936</v>
      </c>
      <c r="H13" s="70" t="s">
        <v>938</v>
      </c>
      <c r="I13" s="70" t="s">
        <v>940</v>
      </c>
      <c r="J13" s="70" t="s">
        <v>941</v>
      </c>
      <c r="K13" s="70" t="s">
        <v>943</v>
      </c>
      <c r="L13" s="70" t="s">
        <v>945</v>
      </c>
      <c r="M13" s="70" t="s">
        <v>947</v>
      </c>
      <c r="N13" s="70" t="s">
        <v>412</v>
      </c>
      <c r="O13" s="70" t="s">
        <v>749</v>
      </c>
      <c r="P13" s="252" t="s">
        <v>951</v>
      </c>
      <c r="Q13" s="252" t="s">
        <v>179</v>
      </c>
      <c r="R13" s="254" t="s">
        <v>953</v>
      </c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8"/>
    </row>
    <row r="14" spans="1:29" x14ac:dyDescent="0.25">
      <c r="A14" s="316"/>
      <c r="B14" s="317"/>
      <c r="C14" s="73" t="s">
        <v>956</v>
      </c>
      <c r="D14" s="163" t="s">
        <v>931</v>
      </c>
      <c r="E14" s="163" t="s">
        <v>933</v>
      </c>
      <c r="F14" s="163" t="s">
        <v>935</v>
      </c>
      <c r="G14" s="163" t="s">
        <v>937</v>
      </c>
      <c r="H14" s="163" t="s">
        <v>939</v>
      </c>
      <c r="I14" s="163" t="s">
        <v>173</v>
      </c>
      <c r="J14" s="163" t="s">
        <v>942</v>
      </c>
      <c r="K14" s="163" t="s">
        <v>944</v>
      </c>
      <c r="L14" s="163" t="s">
        <v>946</v>
      </c>
      <c r="M14" s="163" t="s">
        <v>948</v>
      </c>
      <c r="N14" s="163" t="s">
        <v>949</v>
      </c>
      <c r="O14" s="163" t="s">
        <v>950</v>
      </c>
      <c r="P14" s="253" t="s">
        <v>952</v>
      </c>
      <c r="Q14" s="253" t="s">
        <v>519</v>
      </c>
      <c r="R14" s="255" t="s">
        <v>954</v>
      </c>
    </row>
    <row r="15" spans="1:29" ht="5.0999999999999996" customHeight="1" x14ac:dyDescent="0.25">
      <c r="A15" s="324"/>
      <c r="B15" s="324"/>
      <c r="C15" s="71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1"/>
      <c r="R15" s="111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8"/>
    </row>
    <row r="16" spans="1:29" x14ac:dyDescent="0.25">
      <c r="A16" s="321" t="s">
        <v>11</v>
      </c>
      <c r="B16" s="322"/>
      <c r="C16" s="65" t="s">
        <v>317</v>
      </c>
      <c r="D16" s="66" t="s">
        <v>338</v>
      </c>
      <c r="E16" s="66" t="s">
        <v>339</v>
      </c>
      <c r="F16" s="66" t="s">
        <v>102</v>
      </c>
      <c r="G16" s="66" t="s">
        <v>340</v>
      </c>
      <c r="H16" s="66" t="s">
        <v>341</v>
      </c>
      <c r="I16" s="66" t="s">
        <v>104</v>
      </c>
      <c r="J16" s="66" t="s">
        <v>210</v>
      </c>
      <c r="K16" s="66" t="s">
        <v>342</v>
      </c>
      <c r="L16" s="66" t="s">
        <v>106</v>
      </c>
      <c r="M16" s="66" t="s">
        <v>96</v>
      </c>
      <c r="N16" s="66" t="s">
        <v>343</v>
      </c>
      <c r="O16" s="66" t="s">
        <v>108</v>
      </c>
      <c r="P16" s="66" t="s">
        <v>344</v>
      </c>
      <c r="Q16" s="67" t="s">
        <v>345</v>
      </c>
      <c r="R16" s="68" t="s">
        <v>110</v>
      </c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8"/>
    </row>
    <row r="17" spans="1:29" x14ac:dyDescent="0.25">
      <c r="A17" s="314"/>
      <c r="B17" s="315"/>
      <c r="C17" s="69" t="s">
        <v>829</v>
      </c>
      <c r="D17" s="70" t="s">
        <v>346</v>
      </c>
      <c r="E17" s="70" t="s">
        <v>347</v>
      </c>
      <c r="F17" s="70" t="s">
        <v>103</v>
      </c>
      <c r="G17" s="70" t="s">
        <v>348</v>
      </c>
      <c r="H17" s="70" t="s">
        <v>349</v>
      </c>
      <c r="I17" s="70" t="s">
        <v>105</v>
      </c>
      <c r="J17" s="70" t="s">
        <v>350</v>
      </c>
      <c r="K17" s="70" t="s">
        <v>351</v>
      </c>
      <c r="L17" s="70" t="s">
        <v>107</v>
      </c>
      <c r="M17" s="70" t="s">
        <v>108</v>
      </c>
      <c r="N17" s="70" t="s">
        <v>126</v>
      </c>
      <c r="O17" s="70" t="s">
        <v>109</v>
      </c>
      <c r="P17" s="70" t="s">
        <v>352</v>
      </c>
      <c r="Q17" s="71" t="s">
        <v>353</v>
      </c>
      <c r="R17" s="72" t="s">
        <v>111</v>
      </c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8"/>
    </row>
    <row r="18" spans="1:29" x14ac:dyDescent="0.25">
      <c r="A18" s="314" t="s">
        <v>12</v>
      </c>
      <c r="B18" s="315"/>
      <c r="C18" s="69" t="s">
        <v>317</v>
      </c>
      <c r="D18" s="70" t="s">
        <v>354</v>
      </c>
      <c r="E18" s="70" t="s">
        <v>355</v>
      </c>
      <c r="F18" s="70" t="s">
        <v>112</v>
      </c>
      <c r="G18" s="70" t="s">
        <v>88</v>
      </c>
      <c r="H18" s="70" t="s">
        <v>356</v>
      </c>
      <c r="I18" s="70" t="s">
        <v>114</v>
      </c>
      <c r="J18" s="70" t="s">
        <v>357</v>
      </c>
      <c r="K18" s="70" t="s">
        <v>358</v>
      </c>
      <c r="L18" s="70" t="s">
        <v>116</v>
      </c>
      <c r="M18" s="70" t="s">
        <v>359</v>
      </c>
      <c r="N18" s="70" t="s">
        <v>360</v>
      </c>
      <c r="O18" s="70" t="s">
        <v>118</v>
      </c>
      <c r="P18" s="70" t="s">
        <v>361</v>
      </c>
      <c r="Q18" s="71" t="s">
        <v>362</v>
      </c>
      <c r="R18" s="72" t="s">
        <v>120</v>
      </c>
      <c r="S18" s="117"/>
      <c r="T18" s="117"/>
      <c r="U18" s="117"/>
      <c r="V18" s="117"/>
      <c r="W18" s="117"/>
      <c r="X18" s="34"/>
      <c r="Y18" s="34"/>
      <c r="Z18" s="34"/>
      <c r="AA18" s="34"/>
      <c r="AB18" s="117"/>
      <c r="AC18" s="118"/>
    </row>
    <row r="19" spans="1:29" x14ac:dyDescent="0.25">
      <c r="A19" s="314"/>
      <c r="B19" s="315"/>
      <c r="C19" s="69" t="s">
        <v>829</v>
      </c>
      <c r="D19" s="70" t="s">
        <v>363</v>
      </c>
      <c r="E19" s="70" t="s">
        <v>364</v>
      </c>
      <c r="F19" s="70" t="s">
        <v>113</v>
      </c>
      <c r="G19" s="70" t="s">
        <v>365</v>
      </c>
      <c r="H19" s="70" t="s">
        <v>366</v>
      </c>
      <c r="I19" s="70" t="s">
        <v>115</v>
      </c>
      <c r="J19" s="70" t="s">
        <v>367</v>
      </c>
      <c r="K19" s="70" t="s">
        <v>368</v>
      </c>
      <c r="L19" s="70" t="s">
        <v>117</v>
      </c>
      <c r="M19" s="70" t="s">
        <v>369</v>
      </c>
      <c r="N19" s="70" t="s">
        <v>370</v>
      </c>
      <c r="O19" s="70" t="s">
        <v>119</v>
      </c>
      <c r="P19" s="70" t="s">
        <v>371</v>
      </c>
      <c r="Q19" s="71" t="s">
        <v>130</v>
      </c>
      <c r="R19" s="72" t="s">
        <v>121</v>
      </c>
      <c r="S19" s="37"/>
      <c r="T19" s="37"/>
      <c r="U19" s="37"/>
      <c r="V19" s="37"/>
      <c r="W19" s="117"/>
      <c r="X19" s="37"/>
      <c r="Y19" s="117"/>
      <c r="Z19" s="37"/>
      <c r="AA19" s="117"/>
      <c r="AB19" s="117"/>
      <c r="AC19" s="118"/>
    </row>
    <row r="20" spans="1:29" x14ac:dyDescent="0.25">
      <c r="A20" s="314" t="s">
        <v>15</v>
      </c>
      <c r="B20" s="315"/>
      <c r="C20" s="69" t="s">
        <v>317</v>
      </c>
      <c r="D20" s="70" t="s">
        <v>372</v>
      </c>
      <c r="E20" s="70" t="s">
        <v>373</v>
      </c>
      <c r="F20" s="70" t="s">
        <v>122</v>
      </c>
      <c r="G20" s="70" t="s">
        <v>374</v>
      </c>
      <c r="H20" s="70" t="s">
        <v>148</v>
      </c>
      <c r="I20" s="70" t="s">
        <v>124</v>
      </c>
      <c r="J20" s="70" t="s">
        <v>375</v>
      </c>
      <c r="K20" s="70" t="s">
        <v>333</v>
      </c>
      <c r="L20" s="70" t="s">
        <v>126</v>
      </c>
      <c r="M20" s="70" t="s">
        <v>376</v>
      </c>
      <c r="N20" s="70" t="s">
        <v>377</v>
      </c>
      <c r="O20" s="70" t="s">
        <v>128</v>
      </c>
      <c r="P20" s="70" t="s">
        <v>237</v>
      </c>
      <c r="Q20" s="71" t="s">
        <v>378</v>
      </c>
      <c r="R20" s="72" t="s">
        <v>130</v>
      </c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8"/>
    </row>
    <row r="21" spans="1:29" x14ac:dyDescent="0.25">
      <c r="A21" s="314"/>
      <c r="B21" s="315"/>
      <c r="C21" s="69" t="s">
        <v>829</v>
      </c>
      <c r="D21" s="70" t="s">
        <v>379</v>
      </c>
      <c r="E21" s="70" t="s">
        <v>380</v>
      </c>
      <c r="F21" s="70" t="s">
        <v>123</v>
      </c>
      <c r="G21" s="70" t="s">
        <v>381</v>
      </c>
      <c r="H21" s="70" t="s">
        <v>382</v>
      </c>
      <c r="I21" s="70" t="s">
        <v>125</v>
      </c>
      <c r="J21" s="70" t="s">
        <v>178</v>
      </c>
      <c r="K21" s="70" t="s">
        <v>383</v>
      </c>
      <c r="L21" s="70" t="s">
        <v>127</v>
      </c>
      <c r="M21" s="70" t="s">
        <v>384</v>
      </c>
      <c r="N21" s="70" t="s">
        <v>385</v>
      </c>
      <c r="O21" s="70" t="s">
        <v>129</v>
      </c>
      <c r="P21" s="70" t="s">
        <v>386</v>
      </c>
      <c r="Q21" s="71" t="s">
        <v>387</v>
      </c>
      <c r="R21" s="72" t="s">
        <v>131</v>
      </c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8"/>
    </row>
    <row r="22" spans="1:29" x14ac:dyDescent="0.25">
      <c r="A22" s="314"/>
      <c r="B22" s="315"/>
      <c r="C22" s="69" t="s">
        <v>955</v>
      </c>
      <c r="D22" s="70" t="s">
        <v>958</v>
      </c>
      <c r="E22" s="70" t="s">
        <v>960</v>
      </c>
      <c r="F22" s="70" t="s">
        <v>961</v>
      </c>
      <c r="G22" s="70" t="s">
        <v>963</v>
      </c>
      <c r="H22" s="70" t="s">
        <v>964</v>
      </c>
      <c r="I22" s="70" t="s">
        <v>966</v>
      </c>
      <c r="J22" s="70" t="s">
        <v>162</v>
      </c>
      <c r="K22" s="70" t="s">
        <v>968</v>
      </c>
      <c r="L22" s="70" t="s">
        <v>161</v>
      </c>
      <c r="M22" s="70" t="s">
        <v>971</v>
      </c>
      <c r="N22" s="70" t="s">
        <v>973</v>
      </c>
      <c r="O22" s="70" t="s">
        <v>975</v>
      </c>
      <c r="P22" s="70" t="s">
        <v>976</v>
      </c>
      <c r="Q22" s="71" t="s">
        <v>977</v>
      </c>
      <c r="R22" s="72" t="s">
        <v>978</v>
      </c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8"/>
    </row>
    <row r="23" spans="1:29" x14ac:dyDescent="0.25">
      <c r="A23" s="314"/>
      <c r="B23" s="315"/>
      <c r="C23" s="69" t="s">
        <v>956</v>
      </c>
      <c r="D23" s="70" t="s">
        <v>959</v>
      </c>
      <c r="E23" s="70" t="s">
        <v>915</v>
      </c>
      <c r="F23" s="70" t="s">
        <v>962</v>
      </c>
      <c r="G23" s="70" t="s">
        <v>397</v>
      </c>
      <c r="H23" s="70" t="s">
        <v>965</v>
      </c>
      <c r="I23" s="70" t="s">
        <v>1080</v>
      </c>
      <c r="J23" s="70" t="s">
        <v>967</v>
      </c>
      <c r="K23" s="70" t="s">
        <v>969</v>
      </c>
      <c r="L23" s="70" t="s">
        <v>970</v>
      </c>
      <c r="M23" s="70" t="s">
        <v>972</v>
      </c>
      <c r="N23" s="70" t="s">
        <v>974</v>
      </c>
      <c r="O23" s="70" t="s">
        <v>89</v>
      </c>
      <c r="P23" s="70" t="s">
        <v>210</v>
      </c>
      <c r="Q23" s="71" t="s">
        <v>295</v>
      </c>
      <c r="R23" s="72" t="s">
        <v>979</v>
      </c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8"/>
    </row>
    <row r="24" spans="1:29" x14ac:dyDescent="0.25">
      <c r="A24" s="314" t="s">
        <v>13</v>
      </c>
      <c r="B24" s="315"/>
      <c r="C24" s="69" t="s">
        <v>317</v>
      </c>
      <c r="D24" s="70" t="s">
        <v>388</v>
      </c>
      <c r="E24" s="70" t="s">
        <v>389</v>
      </c>
      <c r="F24" s="70" t="s">
        <v>132</v>
      </c>
      <c r="G24" s="70" t="s">
        <v>390</v>
      </c>
      <c r="H24" s="70" t="s">
        <v>391</v>
      </c>
      <c r="I24" s="70" t="s">
        <v>134</v>
      </c>
      <c r="J24" s="70" t="s">
        <v>392</v>
      </c>
      <c r="K24" s="70" t="s">
        <v>393</v>
      </c>
      <c r="L24" s="70" t="s">
        <v>135</v>
      </c>
      <c r="M24" s="70" t="s">
        <v>394</v>
      </c>
      <c r="N24" s="70" t="s">
        <v>395</v>
      </c>
      <c r="O24" s="70" t="s">
        <v>116</v>
      </c>
      <c r="P24" s="70" t="s">
        <v>118</v>
      </c>
      <c r="Q24" s="71" t="s">
        <v>396</v>
      </c>
      <c r="R24" s="72" t="s">
        <v>138</v>
      </c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8"/>
    </row>
    <row r="25" spans="1:29" x14ac:dyDescent="0.25">
      <c r="A25" s="314"/>
      <c r="B25" s="315"/>
      <c r="C25" s="69" t="s">
        <v>829</v>
      </c>
      <c r="D25" s="70" t="s">
        <v>397</v>
      </c>
      <c r="E25" s="70" t="s">
        <v>398</v>
      </c>
      <c r="F25" s="70" t="s">
        <v>1080</v>
      </c>
      <c r="G25" s="70" t="s">
        <v>397</v>
      </c>
      <c r="H25" s="70" t="s">
        <v>399</v>
      </c>
      <c r="I25" s="70" t="s">
        <v>1080</v>
      </c>
      <c r="J25" s="70" t="s">
        <v>400</v>
      </c>
      <c r="K25" s="70" t="s">
        <v>401</v>
      </c>
      <c r="L25" s="70" t="s">
        <v>136</v>
      </c>
      <c r="M25" s="70" t="s">
        <v>402</v>
      </c>
      <c r="N25" s="70" t="s">
        <v>403</v>
      </c>
      <c r="O25" s="70" t="s">
        <v>137</v>
      </c>
      <c r="P25" s="70" t="s">
        <v>404</v>
      </c>
      <c r="Q25" s="71" t="s">
        <v>405</v>
      </c>
      <c r="R25" s="72" t="s">
        <v>139</v>
      </c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8"/>
    </row>
    <row r="26" spans="1:29" x14ac:dyDescent="0.25">
      <c r="A26" s="314" t="s">
        <v>14</v>
      </c>
      <c r="B26" s="315"/>
      <c r="C26" s="69" t="s">
        <v>955</v>
      </c>
      <c r="D26" s="70" t="s">
        <v>998</v>
      </c>
      <c r="E26" s="70" t="s">
        <v>927</v>
      </c>
      <c r="F26" s="70" t="s">
        <v>1000</v>
      </c>
      <c r="G26" s="70" t="s">
        <v>575</v>
      </c>
      <c r="H26" s="70" t="s">
        <v>1003</v>
      </c>
      <c r="I26" s="70" t="s">
        <v>1005</v>
      </c>
      <c r="J26" s="70" t="s">
        <v>574</v>
      </c>
      <c r="K26" s="70" t="s">
        <v>303</v>
      </c>
      <c r="L26" s="70" t="s">
        <v>999</v>
      </c>
      <c r="M26" s="70" t="s">
        <v>1008</v>
      </c>
      <c r="N26" s="70" t="s">
        <v>1010</v>
      </c>
      <c r="O26" s="70" t="s">
        <v>1012</v>
      </c>
      <c r="P26" s="70" t="s">
        <v>1013</v>
      </c>
      <c r="Q26" s="71" t="s">
        <v>1014</v>
      </c>
      <c r="R26" s="72" t="s">
        <v>1015</v>
      </c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8"/>
    </row>
    <row r="27" spans="1:29" x14ac:dyDescent="0.25">
      <c r="A27" s="314"/>
      <c r="B27" s="315"/>
      <c r="C27" s="69" t="s">
        <v>956</v>
      </c>
      <c r="D27" s="70" t="s">
        <v>59</v>
      </c>
      <c r="E27" s="70" t="s">
        <v>999</v>
      </c>
      <c r="F27" s="70" t="s">
        <v>1001</v>
      </c>
      <c r="G27" s="70" t="s">
        <v>1002</v>
      </c>
      <c r="H27" s="70" t="s">
        <v>1004</v>
      </c>
      <c r="I27" s="70" t="s">
        <v>267</v>
      </c>
      <c r="J27" s="70" t="s">
        <v>412</v>
      </c>
      <c r="K27" s="70" t="s">
        <v>1006</v>
      </c>
      <c r="L27" s="70" t="s">
        <v>1007</v>
      </c>
      <c r="M27" s="70" t="s">
        <v>1009</v>
      </c>
      <c r="N27" s="70" t="s">
        <v>1011</v>
      </c>
      <c r="O27" s="70" t="s">
        <v>96</v>
      </c>
      <c r="P27" s="70" t="s">
        <v>84</v>
      </c>
      <c r="Q27" s="71" t="s">
        <v>459</v>
      </c>
      <c r="R27" s="72" t="s">
        <v>698</v>
      </c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8"/>
    </row>
    <row r="28" spans="1:29" ht="5.0999999999999996" customHeight="1" x14ac:dyDescent="0.25">
      <c r="A28" s="323"/>
      <c r="B28" s="323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111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8"/>
    </row>
    <row r="29" spans="1:29" x14ac:dyDescent="0.25">
      <c r="A29" s="321" t="s">
        <v>4</v>
      </c>
      <c r="B29" s="322"/>
      <c r="C29" s="65" t="s">
        <v>317</v>
      </c>
      <c r="D29" s="66" t="s">
        <v>408</v>
      </c>
      <c r="E29" s="66" t="s">
        <v>363</v>
      </c>
      <c r="F29" s="66" t="s">
        <v>62</v>
      </c>
      <c r="G29" s="66" t="s">
        <v>409</v>
      </c>
      <c r="H29" s="66" t="s">
        <v>410</v>
      </c>
      <c r="I29" s="66" t="s">
        <v>64</v>
      </c>
      <c r="J29" s="66" t="s">
        <v>411</v>
      </c>
      <c r="K29" s="66" t="s">
        <v>412</v>
      </c>
      <c r="L29" s="66" t="s">
        <v>66</v>
      </c>
      <c r="M29" s="66" t="s">
        <v>413</v>
      </c>
      <c r="N29" s="66" t="s">
        <v>414</v>
      </c>
      <c r="O29" s="66" t="s">
        <v>68</v>
      </c>
      <c r="P29" s="66" t="s">
        <v>415</v>
      </c>
      <c r="Q29" s="67" t="s">
        <v>416</v>
      </c>
      <c r="R29" s="68" t="s">
        <v>70</v>
      </c>
      <c r="S29" s="117"/>
      <c r="T29" s="117"/>
      <c r="U29" s="34"/>
      <c r="V29" s="34"/>
      <c r="W29" s="34"/>
      <c r="X29" s="34"/>
      <c r="Y29" s="34"/>
      <c r="Z29" s="34"/>
      <c r="AA29" s="34"/>
      <c r="AB29" s="117"/>
      <c r="AC29" s="118"/>
    </row>
    <row r="30" spans="1:29" x14ac:dyDescent="0.25">
      <c r="A30" s="314"/>
      <c r="B30" s="315"/>
      <c r="C30" s="69" t="s">
        <v>829</v>
      </c>
      <c r="D30" s="70" t="s">
        <v>417</v>
      </c>
      <c r="E30" s="70" t="s">
        <v>418</v>
      </c>
      <c r="F30" s="70" t="s">
        <v>63</v>
      </c>
      <c r="G30" s="70" t="s">
        <v>419</v>
      </c>
      <c r="H30" s="70" t="s">
        <v>420</v>
      </c>
      <c r="I30" s="70" t="s">
        <v>65</v>
      </c>
      <c r="J30" s="70" t="s">
        <v>421</v>
      </c>
      <c r="K30" s="70" t="s">
        <v>305</v>
      </c>
      <c r="L30" s="70" t="s">
        <v>67</v>
      </c>
      <c r="M30" s="70" t="s">
        <v>422</v>
      </c>
      <c r="N30" s="70" t="s">
        <v>333</v>
      </c>
      <c r="O30" s="70" t="s">
        <v>69</v>
      </c>
      <c r="P30" s="70" t="s">
        <v>423</v>
      </c>
      <c r="Q30" s="71" t="s">
        <v>358</v>
      </c>
      <c r="R30" s="72" t="s">
        <v>71</v>
      </c>
      <c r="S30" s="37"/>
      <c r="T30" s="37"/>
      <c r="U30" s="37"/>
      <c r="V30" s="37"/>
      <c r="W30" s="117"/>
      <c r="X30" s="37"/>
      <c r="Y30" s="117"/>
      <c r="Z30" s="37"/>
      <c r="AA30" s="117"/>
      <c r="AB30" s="117"/>
      <c r="AC30" s="118"/>
    </row>
    <row r="31" spans="1:29" x14ac:dyDescent="0.25">
      <c r="A31" s="314"/>
      <c r="B31" s="315"/>
      <c r="C31" s="69" t="s">
        <v>955</v>
      </c>
      <c r="D31" s="70" t="s">
        <v>911</v>
      </c>
      <c r="E31" s="70" t="s">
        <v>287</v>
      </c>
      <c r="F31" s="70" t="s">
        <v>912</v>
      </c>
      <c r="G31" s="70" t="s">
        <v>914</v>
      </c>
      <c r="H31" s="70" t="s">
        <v>152</v>
      </c>
      <c r="I31" s="70" t="s">
        <v>917</v>
      </c>
      <c r="J31" s="70" t="s">
        <v>919</v>
      </c>
      <c r="K31" s="70" t="s">
        <v>469</v>
      </c>
      <c r="L31" s="70" t="s">
        <v>922</v>
      </c>
      <c r="M31" s="70" t="s">
        <v>923</v>
      </c>
      <c r="N31" s="70" t="s">
        <v>924</v>
      </c>
      <c r="O31" s="70" t="s">
        <v>106</v>
      </c>
      <c r="P31" s="70" t="s">
        <v>717</v>
      </c>
      <c r="Q31" s="71" t="s">
        <v>926</v>
      </c>
      <c r="R31" s="72" t="s">
        <v>928</v>
      </c>
      <c r="S31" s="37"/>
      <c r="T31" s="37"/>
      <c r="U31" s="37"/>
      <c r="V31" s="37"/>
      <c r="W31" s="117"/>
      <c r="X31" s="37"/>
      <c r="Y31" s="117"/>
      <c r="Z31" s="37"/>
      <c r="AA31" s="117"/>
      <c r="AB31" s="117"/>
      <c r="AC31" s="118"/>
    </row>
    <row r="32" spans="1:29" x14ac:dyDescent="0.25">
      <c r="A32" s="314"/>
      <c r="B32" s="315"/>
      <c r="C32" s="69" t="s">
        <v>956</v>
      </c>
      <c r="D32" s="70" t="s">
        <v>693</v>
      </c>
      <c r="E32" s="70" t="s">
        <v>374</v>
      </c>
      <c r="F32" s="70" t="s">
        <v>913</v>
      </c>
      <c r="G32" s="70" t="s">
        <v>915</v>
      </c>
      <c r="H32" s="70" t="s">
        <v>916</v>
      </c>
      <c r="I32" s="70" t="s">
        <v>918</v>
      </c>
      <c r="J32" s="70" t="s">
        <v>920</v>
      </c>
      <c r="K32" s="70" t="s">
        <v>921</v>
      </c>
      <c r="L32" s="70" t="s">
        <v>516</v>
      </c>
      <c r="M32" s="70" t="s">
        <v>372</v>
      </c>
      <c r="N32" s="70" t="s">
        <v>303</v>
      </c>
      <c r="O32" s="70" t="s">
        <v>486</v>
      </c>
      <c r="P32" s="70" t="s">
        <v>925</v>
      </c>
      <c r="Q32" s="71" t="s">
        <v>927</v>
      </c>
      <c r="R32" s="72" t="s">
        <v>929</v>
      </c>
      <c r="S32" s="37"/>
      <c r="T32" s="37"/>
      <c r="U32" s="37"/>
      <c r="V32" s="37"/>
      <c r="W32" s="117"/>
      <c r="X32" s="37"/>
      <c r="Y32" s="117"/>
      <c r="Z32" s="37"/>
      <c r="AA32" s="117"/>
      <c r="AB32" s="117"/>
      <c r="AC32" s="118"/>
    </row>
    <row r="33" spans="1:29" x14ac:dyDescent="0.25">
      <c r="A33" s="314" t="s">
        <v>3</v>
      </c>
      <c r="B33" s="315"/>
      <c r="C33" s="69" t="s">
        <v>317</v>
      </c>
      <c r="D33" s="70" t="s">
        <v>424</v>
      </c>
      <c r="E33" s="70" t="s">
        <v>425</v>
      </c>
      <c r="F33" s="70" t="s">
        <v>72</v>
      </c>
      <c r="G33" s="70" t="s">
        <v>426</v>
      </c>
      <c r="H33" s="70" t="s">
        <v>427</v>
      </c>
      <c r="I33" s="70" t="s">
        <v>74</v>
      </c>
      <c r="J33" s="70" t="s">
        <v>428</v>
      </c>
      <c r="K33" s="70" t="s">
        <v>429</v>
      </c>
      <c r="L33" s="70" t="s">
        <v>76</v>
      </c>
      <c r="M33" s="70" t="s">
        <v>430</v>
      </c>
      <c r="N33" s="70" t="s">
        <v>431</v>
      </c>
      <c r="O33" s="70" t="s">
        <v>78</v>
      </c>
      <c r="P33" s="70" t="s">
        <v>432</v>
      </c>
      <c r="Q33" s="71" t="s">
        <v>71</v>
      </c>
      <c r="R33" s="72" t="s">
        <v>80</v>
      </c>
      <c r="S33" s="37"/>
      <c r="T33" s="37"/>
      <c r="U33" s="37"/>
      <c r="V33" s="37"/>
      <c r="W33" s="117"/>
      <c r="X33" s="37"/>
      <c r="Y33" s="117"/>
      <c r="Z33" s="37"/>
      <c r="AA33" s="117"/>
      <c r="AB33" s="117"/>
      <c r="AC33" s="118"/>
    </row>
    <row r="34" spans="1:29" x14ac:dyDescent="0.25">
      <c r="A34" s="314"/>
      <c r="B34" s="315"/>
      <c r="C34" s="69" t="s">
        <v>829</v>
      </c>
      <c r="D34" s="70" t="s">
        <v>433</v>
      </c>
      <c r="E34" s="70" t="s">
        <v>434</v>
      </c>
      <c r="F34" s="70" t="s">
        <v>73</v>
      </c>
      <c r="G34" s="70" t="s">
        <v>435</v>
      </c>
      <c r="H34" s="70" t="s">
        <v>436</v>
      </c>
      <c r="I34" s="70" t="s">
        <v>75</v>
      </c>
      <c r="J34" s="70" t="s">
        <v>437</v>
      </c>
      <c r="K34" s="70" t="s">
        <v>438</v>
      </c>
      <c r="L34" s="70" t="s">
        <v>77</v>
      </c>
      <c r="M34" s="70" t="s">
        <v>323</v>
      </c>
      <c r="N34" s="70" t="s">
        <v>439</v>
      </c>
      <c r="O34" s="70" t="s">
        <v>79</v>
      </c>
      <c r="P34" s="70" t="s">
        <v>440</v>
      </c>
      <c r="Q34" s="71" t="s">
        <v>441</v>
      </c>
      <c r="R34" s="72" t="s">
        <v>81</v>
      </c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8"/>
    </row>
    <row r="35" spans="1:29" ht="5.0999999999999996" customHeight="1" x14ac:dyDescent="0.25">
      <c r="A35" s="323"/>
      <c r="B35" s="323"/>
      <c r="C35" s="71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1"/>
      <c r="R35" s="111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8"/>
    </row>
    <row r="36" spans="1:29" x14ac:dyDescent="0.25">
      <c r="A36" s="321" t="s">
        <v>9</v>
      </c>
      <c r="B36" s="322"/>
      <c r="C36" s="65" t="s">
        <v>317</v>
      </c>
      <c r="D36" s="66" t="s">
        <v>442</v>
      </c>
      <c r="E36" s="66" t="s">
        <v>443</v>
      </c>
      <c r="F36" s="66" t="s">
        <v>82</v>
      </c>
      <c r="G36" s="66" t="s">
        <v>444</v>
      </c>
      <c r="H36" s="66" t="s">
        <v>445</v>
      </c>
      <c r="I36" s="66" t="s">
        <v>84</v>
      </c>
      <c r="J36" s="66" t="s">
        <v>446</v>
      </c>
      <c r="K36" s="66" t="s">
        <v>76</v>
      </c>
      <c r="L36" s="66" t="s">
        <v>86</v>
      </c>
      <c r="M36" s="66" t="s">
        <v>447</v>
      </c>
      <c r="N36" s="66" t="s">
        <v>372</v>
      </c>
      <c r="O36" s="66" t="s">
        <v>88</v>
      </c>
      <c r="P36" s="66" t="s">
        <v>448</v>
      </c>
      <c r="Q36" s="67" t="s">
        <v>449</v>
      </c>
      <c r="R36" s="68" t="s">
        <v>90</v>
      </c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8"/>
    </row>
    <row r="37" spans="1:29" x14ac:dyDescent="0.25">
      <c r="A37" s="314"/>
      <c r="B37" s="315"/>
      <c r="C37" s="69" t="s">
        <v>829</v>
      </c>
      <c r="D37" s="70" t="s">
        <v>450</v>
      </c>
      <c r="E37" s="70" t="s">
        <v>451</v>
      </c>
      <c r="F37" s="70" t="s">
        <v>83</v>
      </c>
      <c r="G37" s="70" t="s">
        <v>452</v>
      </c>
      <c r="H37" s="70" t="s">
        <v>453</v>
      </c>
      <c r="I37" s="70" t="s">
        <v>85</v>
      </c>
      <c r="J37" s="70" t="s">
        <v>454</v>
      </c>
      <c r="K37" s="70" t="s">
        <v>455</v>
      </c>
      <c r="L37" s="70" t="s">
        <v>87</v>
      </c>
      <c r="M37" s="70" t="s">
        <v>456</v>
      </c>
      <c r="N37" s="70" t="s">
        <v>457</v>
      </c>
      <c r="O37" s="70" t="s">
        <v>89</v>
      </c>
      <c r="P37" s="70" t="s">
        <v>458</v>
      </c>
      <c r="Q37" s="71" t="s">
        <v>459</v>
      </c>
      <c r="R37" s="72" t="s">
        <v>91</v>
      </c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8"/>
    </row>
    <row r="38" spans="1:29" x14ac:dyDescent="0.25">
      <c r="A38" s="314"/>
      <c r="B38" s="315"/>
      <c r="C38" s="69" t="s">
        <v>955</v>
      </c>
      <c r="D38" s="70" t="s">
        <v>397</v>
      </c>
      <c r="E38" s="70" t="s">
        <v>980</v>
      </c>
      <c r="F38" s="70" t="s">
        <v>1080</v>
      </c>
      <c r="G38" s="70" t="s">
        <v>397</v>
      </c>
      <c r="H38" s="70" t="s">
        <v>963</v>
      </c>
      <c r="I38" s="70" t="s">
        <v>1080</v>
      </c>
      <c r="J38" s="70" t="s">
        <v>983</v>
      </c>
      <c r="K38" s="70" t="s">
        <v>985</v>
      </c>
      <c r="L38" s="70" t="s">
        <v>987</v>
      </c>
      <c r="M38" s="70" t="s">
        <v>989</v>
      </c>
      <c r="N38" s="70" t="s">
        <v>990</v>
      </c>
      <c r="O38" s="70" t="s">
        <v>58</v>
      </c>
      <c r="P38" s="70" t="s">
        <v>993</v>
      </c>
      <c r="Q38" s="71" t="s">
        <v>995</v>
      </c>
      <c r="R38" s="72" t="s">
        <v>996</v>
      </c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8"/>
    </row>
    <row r="39" spans="1:29" x14ac:dyDescent="0.25">
      <c r="A39" s="316"/>
      <c r="B39" s="317"/>
      <c r="C39" s="73" t="s">
        <v>957</v>
      </c>
      <c r="D39" s="74" t="s">
        <v>397</v>
      </c>
      <c r="E39" s="74" t="s">
        <v>981</v>
      </c>
      <c r="F39" s="74" t="s">
        <v>1080</v>
      </c>
      <c r="G39" s="74" t="s">
        <v>397</v>
      </c>
      <c r="H39" s="74" t="s">
        <v>982</v>
      </c>
      <c r="I39" s="74" t="s">
        <v>1080</v>
      </c>
      <c r="J39" s="74" t="s">
        <v>984</v>
      </c>
      <c r="K39" s="74" t="s">
        <v>986</v>
      </c>
      <c r="L39" s="74" t="s">
        <v>988</v>
      </c>
      <c r="M39" s="74" t="s">
        <v>519</v>
      </c>
      <c r="N39" s="74" t="s">
        <v>991</v>
      </c>
      <c r="O39" s="74" t="s">
        <v>992</v>
      </c>
      <c r="P39" s="74" t="s">
        <v>994</v>
      </c>
      <c r="Q39" s="166" t="s">
        <v>996</v>
      </c>
      <c r="R39" s="75" t="s">
        <v>997</v>
      </c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8"/>
    </row>
    <row r="40" spans="1:29" ht="5.0999999999999996" customHeight="1" x14ac:dyDescent="0.25">
      <c r="A40" s="323"/>
      <c r="B40" s="323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111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8"/>
    </row>
    <row r="41" spans="1:29" x14ac:dyDescent="0.25">
      <c r="A41" s="321" t="s">
        <v>16</v>
      </c>
      <c r="B41" s="322"/>
      <c r="C41" s="65" t="s">
        <v>955</v>
      </c>
      <c r="D41" s="66" t="s">
        <v>161</v>
      </c>
      <c r="E41" s="66" t="s">
        <v>1016</v>
      </c>
      <c r="F41" s="66" t="s">
        <v>918</v>
      </c>
      <c r="G41" s="66" t="s">
        <v>1019</v>
      </c>
      <c r="H41" s="66" t="s">
        <v>1021</v>
      </c>
      <c r="I41" s="66" t="s">
        <v>1022</v>
      </c>
      <c r="J41" s="66" t="s">
        <v>1023</v>
      </c>
      <c r="K41" s="66" t="s">
        <v>1024</v>
      </c>
      <c r="L41" s="66" t="s">
        <v>1025</v>
      </c>
      <c r="M41" s="66" t="s">
        <v>287</v>
      </c>
      <c r="N41" s="66" t="s">
        <v>1028</v>
      </c>
      <c r="O41" s="66" t="s">
        <v>978</v>
      </c>
      <c r="P41" s="66" t="s">
        <v>1029</v>
      </c>
      <c r="Q41" s="67" t="s">
        <v>1030</v>
      </c>
      <c r="R41" s="68" t="s">
        <v>1031</v>
      </c>
      <c r="S41" s="117"/>
      <c r="T41" s="117"/>
      <c r="U41" s="34"/>
      <c r="V41" s="34"/>
      <c r="W41" s="34"/>
      <c r="X41" s="34"/>
      <c r="Y41" s="34"/>
      <c r="Z41" s="34"/>
      <c r="AA41" s="34"/>
      <c r="AB41" s="117"/>
      <c r="AC41" s="118"/>
    </row>
    <row r="42" spans="1:29" x14ac:dyDescent="0.25">
      <c r="A42" s="314"/>
      <c r="B42" s="315"/>
      <c r="C42" s="69" t="s">
        <v>956</v>
      </c>
      <c r="D42" s="70" t="s">
        <v>726</v>
      </c>
      <c r="E42" s="70" t="s">
        <v>1017</v>
      </c>
      <c r="F42" s="70" t="s">
        <v>1018</v>
      </c>
      <c r="G42" s="70" t="s">
        <v>1020</v>
      </c>
      <c r="H42" s="70" t="s">
        <v>986</v>
      </c>
      <c r="I42" s="70" t="s">
        <v>985</v>
      </c>
      <c r="J42" s="70" t="s">
        <v>467</v>
      </c>
      <c r="K42" s="70" t="s">
        <v>920</v>
      </c>
      <c r="L42" s="70" t="s">
        <v>1026</v>
      </c>
      <c r="M42" s="70" t="s">
        <v>1027</v>
      </c>
      <c r="N42" s="70" t="s">
        <v>107</v>
      </c>
      <c r="O42" s="70" t="s">
        <v>412</v>
      </c>
      <c r="P42" s="70" t="s">
        <v>593</v>
      </c>
      <c r="Q42" s="71" t="s">
        <v>998</v>
      </c>
      <c r="R42" s="72" t="s">
        <v>1032</v>
      </c>
      <c r="S42" s="37"/>
      <c r="T42" s="37"/>
      <c r="U42" s="37"/>
      <c r="V42" s="37"/>
      <c r="W42" s="117"/>
      <c r="X42" s="37"/>
      <c r="Y42" s="117"/>
      <c r="Z42" s="37"/>
      <c r="AA42" s="117"/>
      <c r="AB42" s="117"/>
      <c r="AC42" s="118"/>
    </row>
    <row r="43" spans="1:29" x14ac:dyDescent="0.25">
      <c r="A43" s="314" t="s">
        <v>17</v>
      </c>
      <c r="B43" s="315"/>
      <c r="C43" s="69" t="s">
        <v>317</v>
      </c>
      <c r="D43" s="70" t="s">
        <v>463</v>
      </c>
      <c r="E43" s="70" t="s">
        <v>464</v>
      </c>
      <c r="F43" s="70" t="s">
        <v>142</v>
      </c>
      <c r="G43" s="70" t="s">
        <v>465</v>
      </c>
      <c r="H43" s="70" t="s">
        <v>466</v>
      </c>
      <c r="I43" s="70" t="s">
        <v>144</v>
      </c>
      <c r="J43" s="70" t="s">
        <v>467</v>
      </c>
      <c r="K43" s="70" t="s">
        <v>468</v>
      </c>
      <c r="L43" s="70" t="s">
        <v>146</v>
      </c>
      <c r="M43" s="70" t="s">
        <v>469</v>
      </c>
      <c r="N43" s="70" t="s">
        <v>470</v>
      </c>
      <c r="O43" s="70" t="s">
        <v>148</v>
      </c>
      <c r="P43" s="70" t="s">
        <v>471</v>
      </c>
      <c r="Q43" s="71" t="s">
        <v>472</v>
      </c>
      <c r="R43" s="72" t="s">
        <v>150</v>
      </c>
      <c r="S43" s="117"/>
      <c r="T43" s="117"/>
      <c r="U43" s="34"/>
      <c r="V43" s="34"/>
      <c r="W43" s="34"/>
      <c r="X43" s="34"/>
      <c r="Y43" s="34"/>
      <c r="Z43" s="34"/>
      <c r="AA43" s="34"/>
      <c r="AB43" s="117"/>
      <c r="AC43" s="118"/>
    </row>
    <row r="44" spans="1:29" x14ac:dyDescent="0.25">
      <c r="A44" s="314"/>
      <c r="B44" s="315"/>
      <c r="C44" s="69" t="s">
        <v>829</v>
      </c>
      <c r="D44" s="70" t="s">
        <v>473</v>
      </c>
      <c r="E44" s="70" t="s">
        <v>474</v>
      </c>
      <c r="F44" s="70" t="s">
        <v>143</v>
      </c>
      <c r="G44" s="70" t="s">
        <v>176</v>
      </c>
      <c r="H44" s="70" t="s">
        <v>475</v>
      </c>
      <c r="I44" s="70" t="s">
        <v>145</v>
      </c>
      <c r="J44" s="70" t="s">
        <v>476</v>
      </c>
      <c r="K44" s="70" t="s">
        <v>477</v>
      </c>
      <c r="L44" s="70" t="s">
        <v>147</v>
      </c>
      <c r="M44" s="70" t="s">
        <v>478</v>
      </c>
      <c r="N44" s="70" t="s">
        <v>479</v>
      </c>
      <c r="O44" s="70" t="s">
        <v>149</v>
      </c>
      <c r="P44" s="70" t="s">
        <v>480</v>
      </c>
      <c r="Q44" s="71" t="s">
        <v>481</v>
      </c>
      <c r="R44" s="72" t="s">
        <v>151</v>
      </c>
      <c r="S44" s="37"/>
      <c r="T44" s="37"/>
      <c r="U44" s="37"/>
      <c r="V44" s="37"/>
      <c r="W44" s="117"/>
      <c r="X44" s="37"/>
      <c r="Y44" s="117"/>
      <c r="Z44" s="37"/>
      <c r="AA44" s="117"/>
      <c r="AB44" s="117"/>
      <c r="AC44" s="118"/>
    </row>
    <row r="45" spans="1:29" x14ac:dyDescent="0.25">
      <c r="A45" s="314" t="s">
        <v>18</v>
      </c>
      <c r="B45" s="315"/>
      <c r="C45" s="69" t="s">
        <v>317</v>
      </c>
      <c r="D45" s="70" t="s">
        <v>482</v>
      </c>
      <c r="E45" s="70" t="s">
        <v>132</v>
      </c>
      <c r="F45" s="70" t="s">
        <v>152</v>
      </c>
      <c r="G45" s="70" t="s">
        <v>483</v>
      </c>
      <c r="H45" s="70" t="s">
        <v>484</v>
      </c>
      <c r="I45" s="70" t="s">
        <v>154</v>
      </c>
      <c r="J45" s="70" t="s">
        <v>408</v>
      </c>
      <c r="K45" s="70" t="s">
        <v>485</v>
      </c>
      <c r="L45" s="70" t="s">
        <v>113</v>
      </c>
      <c r="M45" s="70" t="s">
        <v>447</v>
      </c>
      <c r="N45" s="70" t="s">
        <v>486</v>
      </c>
      <c r="O45" s="70" t="s">
        <v>157</v>
      </c>
      <c r="P45" s="70" t="s">
        <v>487</v>
      </c>
      <c r="Q45" s="71" t="s">
        <v>331</v>
      </c>
      <c r="R45" s="72" t="s">
        <v>159</v>
      </c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8"/>
    </row>
    <row r="46" spans="1:29" x14ac:dyDescent="0.25">
      <c r="A46" s="314"/>
      <c r="B46" s="315"/>
      <c r="C46" s="69" t="s">
        <v>829</v>
      </c>
      <c r="D46" s="70" t="s">
        <v>488</v>
      </c>
      <c r="E46" s="70" t="s">
        <v>489</v>
      </c>
      <c r="F46" s="70" t="s">
        <v>153</v>
      </c>
      <c r="G46" s="70" t="s">
        <v>490</v>
      </c>
      <c r="H46" s="70" t="s">
        <v>400</v>
      </c>
      <c r="I46" s="70" t="s">
        <v>155</v>
      </c>
      <c r="J46" s="70" t="s">
        <v>491</v>
      </c>
      <c r="K46" s="70" t="s">
        <v>468</v>
      </c>
      <c r="L46" s="70" t="s">
        <v>156</v>
      </c>
      <c r="M46" s="70" t="s">
        <v>492</v>
      </c>
      <c r="N46" s="70" t="s">
        <v>493</v>
      </c>
      <c r="O46" s="70" t="s">
        <v>158</v>
      </c>
      <c r="P46" s="70" t="s">
        <v>494</v>
      </c>
      <c r="Q46" s="71" t="s">
        <v>150</v>
      </c>
      <c r="R46" s="72" t="s">
        <v>160</v>
      </c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8"/>
    </row>
    <row r="47" spans="1:29" x14ac:dyDescent="0.25">
      <c r="A47" s="314" t="s">
        <v>19</v>
      </c>
      <c r="B47" s="315"/>
      <c r="C47" s="69" t="s">
        <v>317</v>
      </c>
      <c r="D47" s="70" t="s">
        <v>495</v>
      </c>
      <c r="E47" s="70" t="s">
        <v>496</v>
      </c>
      <c r="F47" s="70" t="s">
        <v>161</v>
      </c>
      <c r="G47" s="70" t="s">
        <v>497</v>
      </c>
      <c r="H47" s="70" t="s">
        <v>498</v>
      </c>
      <c r="I47" s="70" t="s">
        <v>163</v>
      </c>
      <c r="J47" s="70" t="s">
        <v>499</v>
      </c>
      <c r="K47" s="70" t="s">
        <v>500</v>
      </c>
      <c r="L47" s="70" t="s">
        <v>165</v>
      </c>
      <c r="M47" s="70" t="s">
        <v>501</v>
      </c>
      <c r="N47" s="70" t="s">
        <v>502</v>
      </c>
      <c r="O47" s="70" t="s">
        <v>167</v>
      </c>
      <c r="P47" s="70" t="s">
        <v>503</v>
      </c>
      <c r="Q47" s="71" t="s">
        <v>504</v>
      </c>
      <c r="R47" s="72" t="s">
        <v>169</v>
      </c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8"/>
    </row>
    <row r="48" spans="1:29" x14ac:dyDescent="0.25">
      <c r="A48" s="314"/>
      <c r="B48" s="315"/>
      <c r="C48" s="69" t="s">
        <v>829</v>
      </c>
      <c r="D48" s="70" t="s">
        <v>173</v>
      </c>
      <c r="E48" s="70" t="s">
        <v>505</v>
      </c>
      <c r="F48" s="70" t="s">
        <v>162</v>
      </c>
      <c r="G48" s="70" t="s">
        <v>506</v>
      </c>
      <c r="H48" s="70" t="s">
        <v>507</v>
      </c>
      <c r="I48" s="70" t="s">
        <v>164</v>
      </c>
      <c r="J48" s="70" t="s">
        <v>508</v>
      </c>
      <c r="K48" s="70" t="s">
        <v>509</v>
      </c>
      <c r="L48" s="70" t="s">
        <v>166</v>
      </c>
      <c r="M48" s="70" t="s">
        <v>166</v>
      </c>
      <c r="N48" s="70" t="s">
        <v>510</v>
      </c>
      <c r="O48" s="70" t="s">
        <v>168</v>
      </c>
      <c r="P48" s="70" t="s">
        <v>511</v>
      </c>
      <c r="Q48" s="71" t="s">
        <v>512</v>
      </c>
      <c r="R48" s="72" t="s">
        <v>170</v>
      </c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8"/>
    </row>
    <row r="49" spans="1:29" x14ac:dyDescent="0.25">
      <c r="A49" s="164"/>
      <c r="B49" s="165"/>
      <c r="C49" s="69" t="s">
        <v>955</v>
      </c>
      <c r="D49" s="70" t="s">
        <v>488</v>
      </c>
      <c r="E49" s="70" t="s">
        <v>1034</v>
      </c>
      <c r="F49" s="70" t="s">
        <v>489</v>
      </c>
      <c r="G49" s="70" t="s">
        <v>1037</v>
      </c>
      <c r="H49" s="70" t="s">
        <v>1038</v>
      </c>
      <c r="I49" s="70" t="s">
        <v>1039</v>
      </c>
      <c r="J49" s="70" t="s">
        <v>1040</v>
      </c>
      <c r="K49" s="70" t="s">
        <v>1041</v>
      </c>
      <c r="L49" s="70" t="s">
        <v>1043</v>
      </c>
      <c r="M49" s="70" t="s">
        <v>1045</v>
      </c>
      <c r="N49" s="70" t="s">
        <v>1047</v>
      </c>
      <c r="O49" s="70" t="s">
        <v>1049</v>
      </c>
      <c r="P49" s="70" t="s">
        <v>340</v>
      </c>
      <c r="Q49" s="71" t="s">
        <v>1052</v>
      </c>
      <c r="R49" s="72" t="s">
        <v>167</v>
      </c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8"/>
    </row>
    <row r="50" spans="1:29" x14ac:dyDescent="0.25">
      <c r="A50" s="164"/>
      <c r="B50" s="165"/>
      <c r="C50" s="69" t="s">
        <v>956</v>
      </c>
      <c r="D50" s="70" t="s">
        <v>1033</v>
      </c>
      <c r="E50" s="70" t="s">
        <v>1035</v>
      </c>
      <c r="F50" s="70" t="s">
        <v>1036</v>
      </c>
      <c r="G50" s="70" t="s">
        <v>938</v>
      </c>
      <c r="H50" s="70" t="s">
        <v>970</v>
      </c>
      <c r="I50" s="70" t="s">
        <v>914</v>
      </c>
      <c r="J50" s="70" t="s">
        <v>147</v>
      </c>
      <c r="K50" s="70" t="s">
        <v>1042</v>
      </c>
      <c r="L50" s="70" t="s">
        <v>1044</v>
      </c>
      <c r="M50" s="70" t="s">
        <v>1046</v>
      </c>
      <c r="N50" s="70" t="s">
        <v>1048</v>
      </c>
      <c r="O50" s="70" t="s">
        <v>1050</v>
      </c>
      <c r="P50" s="70" t="s">
        <v>1051</v>
      </c>
      <c r="Q50" s="71" t="s">
        <v>1053</v>
      </c>
      <c r="R50" s="72" t="s">
        <v>300</v>
      </c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8"/>
    </row>
    <row r="51" spans="1:29" x14ac:dyDescent="0.25">
      <c r="A51" s="314" t="s">
        <v>909</v>
      </c>
      <c r="B51" s="315"/>
      <c r="C51" s="69" t="s">
        <v>317</v>
      </c>
      <c r="D51" s="70" t="s">
        <v>397</v>
      </c>
      <c r="E51" s="70" t="s">
        <v>513</v>
      </c>
      <c r="F51" s="70" t="s">
        <v>133</v>
      </c>
      <c r="G51" s="70" t="s">
        <v>514</v>
      </c>
      <c r="H51" s="70" t="s">
        <v>515</v>
      </c>
      <c r="I51" s="70" t="s">
        <v>172</v>
      </c>
      <c r="J51" s="70" t="s">
        <v>475</v>
      </c>
      <c r="K51" s="70" t="s">
        <v>516</v>
      </c>
      <c r="L51" s="70" t="s">
        <v>174</v>
      </c>
      <c r="M51" s="70" t="s">
        <v>517</v>
      </c>
      <c r="N51" s="70" t="s">
        <v>518</v>
      </c>
      <c r="O51" s="70" t="s">
        <v>176</v>
      </c>
      <c r="P51" s="70" t="s">
        <v>519</v>
      </c>
      <c r="Q51" s="71" t="s">
        <v>520</v>
      </c>
      <c r="R51" s="72" t="s">
        <v>178</v>
      </c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8"/>
    </row>
    <row r="52" spans="1:29" x14ac:dyDescent="0.25">
      <c r="A52" s="316"/>
      <c r="B52" s="317"/>
      <c r="C52" s="73" t="s">
        <v>829</v>
      </c>
      <c r="D52" s="74" t="s">
        <v>521</v>
      </c>
      <c r="E52" s="74" t="s">
        <v>522</v>
      </c>
      <c r="F52" s="74" t="s">
        <v>171</v>
      </c>
      <c r="G52" s="74" t="s">
        <v>523</v>
      </c>
      <c r="H52" s="74" t="s">
        <v>524</v>
      </c>
      <c r="I52" s="74" t="s">
        <v>173</v>
      </c>
      <c r="J52" s="74" t="s">
        <v>525</v>
      </c>
      <c r="K52" s="74" t="s">
        <v>526</v>
      </c>
      <c r="L52" s="74" t="s">
        <v>175</v>
      </c>
      <c r="M52" s="74" t="s">
        <v>392</v>
      </c>
      <c r="N52" s="74" t="s">
        <v>527</v>
      </c>
      <c r="O52" s="74" t="s">
        <v>177</v>
      </c>
      <c r="P52" s="74" t="s">
        <v>528</v>
      </c>
      <c r="Q52" s="166" t="s">
        <v>529</v>
      </c>
      <c r="R52" s="75" t="s">
        <v>179</v>
      </c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8"/>
    </row>
    <row r="53" spans="1:29" ht="5.0999999999999996" customHeight="1" x14ac:dyDescent="0.25">
      <c r="A53" s="323"/>
      <c r="B53" s="323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111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8"/>
    </row>
    <row r="54" spans="1:29" x14ac:dyDescent="0.25">
      <c r="A54" s="321" t="s">
        <v>7</v>
      </c>
      <c r="B54" s="322"/>
      <c r="C54" s="65" t="s">
        <v>317</v>
      </c>
      <c r="D54" s="66" t="s">
        <v>530</v>
      </c>
      <c r="E54" s="66" t="s">
        <v>361</v>
      </c>
      <c r="F54" s="66" t="s">
        <v>189</v>
      </c>
      <c r="G54" s="66" t="s">
        <v>531</v>
      </c>
      <c r="H54" s="66" t="s">
        <v>532</v>
      </c>
      <c r="I54" s="66" t="s">
        <v>191</v>
      </c>
      <c r="J54" s="66" t="s">
        <v>533</v>
      </c>
      <c r="K54" s="66" t="s">
        <v>534</v>
      </c>
      <c r="L54" s="66" t="s">
        <v>193</v>
      </c>
      <c r="M54" s="66" t="s">
        <v>535</v>
      </c>
      <c r="N54" s="66" t="s">
        <v>536</v>
      </c>
      <c r="O54" s="66" t="s">
        <v>195</v>
      </c>
      <c r="P54" s="66" t="s">
        <v>537</v>
      </c>
      <c r="Q54" s="67" t="s">
        <v>538</v>
      </c>
      <c r="R54" s="68" t="s">
        <v>197</v>
      </c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8"/>
    </row>
    <row r="55" spans="1:29" x14ac:dyDescent="0.25">
      <c r="A55" s="316"/>
      <c r="B55" s="317"/>
      <c r="C55" s="73" t="s">
        <v>829</v>
      </c>
      <c r="D55" s="74" t="s">
        <v>539</v>
      </c>
      <c r="E55" s="74" t="s">
        <v>540</v>
      </c>
      <c r="F55" s="74" t="s">
        <v>190</v>
      </c>
      <c r="G55" s="74" t="s">
        <v>541</v>
      </c>
      <c r="H55" s="74" t="s">
        <v>542</v>
      </c>
      <c r="I55" s="74" t="s">
        <v>192</v>
      </c>
      <c r="J55" s="74" t="s">
        <v>543</v>
      </c>
      <c r="K55" s="74" t="s">
        <v>544</v>
      </c>
      <c r="L55" s="74" t="s">
        <v>194</v>
      </c>
      <c r="M55" s="74" t="s">
        <v>535</v>
      </c>
      <c r="N55" s="74" t="s">
        <v>545</v>
      </c>
      <c r="O55" s="74" t="s">
        <v>196</v>
      </c>
      <c r="P55" s="74" t="s">
        <v>546</v>
      </c>
      <c r="Q55" s="166" t="s">
        <v>547</v>
      </c>
      <c r="R55" s="75" t="s">
        <v>198</v>
      </c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8"/>
    </row>
    <row r="56" spans="1:29" ht="5.0999999999999996" customHeight="1" x14ac:dyDescent="0.25">
      <c r="A56" s="323"/>
      <c r="B56" s="323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111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8"/>
    </row>
    <row r="57" spans="1:29" x14ac:dyDescent="0.25">
      <c r="A57" s="321" t="s">
        <v>6</v>
      </c>
      <c r="B57" s="322"/>
      <c r="C57" s="65" t="s">
        <v>317</v>
      </c>
      <c r="D57" s="66" t="s">
        <v>548</v>
      </c>
      <c r="E57" s="66" t="s">
        <v>549</v>
      </c>
      <c r="F57" s="66" t="s">
        <v>217</v>
      </c>
      <c r="G57" s="66" t="s">
        <v>550</v>
      </c>
      <c r="H57" s="66" t="s">
        <v>551</v>
      </c>
      <c r="I57" s="66" t="s">
        <v>218</v>
      </c>
      <c r="J57" s="66" t="s">
        <v>552</v>
      </c>
      <c r="K57" s="66" t="s">
        <v>553</v>
      </c>
      <c r="L57" s="66" t="s">
        <v>220</v>
      </c>
      <c r="M57" s="66" t="s">
        <v>539</v>
      </c>
      <c r="N57" s="66" t="s">
        <v>554</v>
      </c>
      <c r="O57" s="66" t="s">
        <v>222</v>
      </c>
      <c r="P57" s="66" t="s">
        <v>555</v>
      </c>
      <c r="Q57" s="67" t="s">
        <v>556</v>
      </c>
      <c r="R57" s="68" t="s">
        <v>223</v>
      </c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8"/>
    </row>
    <row r="58" spans="1:29" x14ac:dyDescent="0.25">
      <c r="A58" s="314"/>
      <c r="B58" s="315"/>
      <c r="C58" s="69" t="s">
        <v>829</v>
      </c>
      <c r="D58" s="70" t="s">
        <v>557</v>
      </c>
      <c r="E58" s="70" t="s">
        <v>558</v>
      </c>
      <c r="F58" s="70" t="s">
        <v>100</v>
      </c>
      <c r="G58" s="70" t="s">
        <v>128</v>
      </c>
      <c r="H58" s="70" t="s">
        <v>559</v>
      </c>
      <c r="I58" s="70" t="s">
        <v>219</v>
      </c>
      <c r="J58" s="70" t="s">
        <v>560</v>
      </c>
      <c r="K58" s="70" t="s">
        <v>561</v>
      </c>
      <c r="L58" s="70" t="s">
        <v>221</v>
      </c>
      <c r="M58" s="70" t="s">
        <v>562</v>
      </c>
      <c r="N58" s="70" t="s">
        <v>563</v>
      </c>
      <c r="O58" s="70" t="s">
        <v>190</v>
      </c>
      <c r="P58" s="70" t="s">
        <v>564</v>
      </c>
      <c r="Q58" s="71" t="s">
        <v>565</v>
      </c>
      <c r="R58" s="72" t="s">
        <v>224</v>
      </c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8"/>
    </row>
    <row r="59" spans="1:29" x14ac:dyDescent="0.25">
      <c r="A59" s="314" t="s">
        <v>8</v>
      </c>
      <c r="B59" s="315"/>
      <c r="C59" s="69" t="s">
        <v>317</v>
      </c>
      <c r="D59" s="70" t="s">
        <v>66</v>
      </c>
      <c r="E59" s="70" t="s">
        <v>350</v>
      </c>
      <c r="F59" s="70" t="s">
        <v>209</v>
      </c>
      <c r="G59" s="70" t="s">
        <v>566</v>
      </c>
      <c r="H59" s="70" t="s">
        <v>567</v>
      </c>
      <c r="I59" s="70" t="s">
        <v>211</v>
      </c>
      <c r="J59" s="70" t="s">
        <v>568</v>
      </c>
      <c r="K59" s="70" t="s">
        <v>569</v>
      </c>
      <c r="L59" s="70" t="s">
        <v>213</v>
      </c>
      <c r="M59" s="70" t="s">
        <v>570</v>
      </c>
      <c r="N59" s="70" t="s">
        <v>571</v>
      </c>
      <c r="O59" s="70" t="s">
        <v>214</v>
      </c>
      <c r="P59" s="70" t="s">
        <v>572</v>
      </c>
      <c r="Q59" s="71" t="s">
        <v>573</v>
      </c>
      <c r="R59" s="72" t="s">
        <v>215</v>
      </c>
      <c r="S59" s="117"/>
      <c r="T59" s="117"/>
      <c r="U59" s="34"/>
      <c r="V59" s="34"/>
      <c r="W59" s="34"/>
      <c r="X59" s="34"/>
      <c r="Y59" s="34"/>
      <c r="Z59" s="34"/>
      <c r="AA59" s="34"/>
      <c r="AB59" s="117"/>
      <c r="AC59" s="118"/>
    </row>
    <row r="60" spans="1:29" x14ac:dyDescent="0.25">
      <c r="A60" s="314"/>
      <c r="B60" s="315"/>
      <c r="C60" s="69" t="s">
        <v>829</v>
      </c>
      <c r="D60" s="70" t="s">
        <v>574</v>
      </c>
      <c r="E60" s="70" t="s">
        <v>575</v>
      </c>
      <c r="F60" s="70" t="s">
        <v>210</v>
      </c>
      <c r="G60" s="70" t="s">
        <v>576</v>
      </c>
      <c r="H60" s="70" t="s">
        <v>296</v>
      </c>
      <c r="I60" s="70" t="s">
        <v>212</v>
      </c>
      <c r="J60" s="70" t="s">
        <v>577</v>
      </c>
      <c r="K60" s="70" t="s">
        <v>557</v>
      </c>
      <c r="L60" s="70" t="s">
        <v>117</v>
      </c>
      <c r="M60" s="70" t="s">
        <v>578</v>
      </c>
      <c r="N60" s="70" t="s">
        <v>579</v>
      </c>
      <c r="O60" s="70" t="s">
        <v>214</v>
      </c>
      <c r="P60" s="70" t="s">
        <v>580</v>
      </c>
      <c r="Q60" s="71" t="s">
        <v>581</v>
      </c>
      <c r="R60" s="72" t="s">
        <v>216</v>
      </c>
      <c r="S60" s="37"/>
      <c r="T60" s="37"/>
      <c r="U60" s="37"/>
      <c r="V60" s="37"/>
      <c r="W60" s="117"/>
      <c r="X60" s="37"/>
      <c r="Y60" s="117"/>
      <c r="Z60" s="37"/>
      <c r="AA60" s="37"/>
      <c r="AB60" s="37"/>
    </row>
    <row r="61" spans="1:29" x14ac:dyDescent="0.25">
      <c r="A61" s="314" t="s">
        <v>5</v>
      </c>
      <c r="B61" s="315"/>
      <c r="C61" s="69" t="s">
        <v>317</v>
      </c>
      <c r="D61" s="70" t="s">
        <v>307</v>
      </c>
      <c r="E61" s="70" t="s">
        <v>582</v>
      </c>
      <c r="F61" s="70" t="s">
        <v>199</v>
      </c>
      <c r="G61" s="70" t="s">
        <v>583</v>
      </c>
      <c r="H61" s="70" t="s">
        <v>179</v>
      </c>
      <c r="I61" s="70" t="s">
        <v>201</v>
      </c>
      <c r="J61" s="70" t="s">
        <v>584</v>
      </c>
      <c r="K61" s="70" t="s">
        <v>585</v>
      </c>
      <c r="L61" s="70" t="s">
        <v>203</v>
      </c>
      <c r="M61" s="70" t="s">
        <v>586</v>
      </c>
      <c r="N61" s="70" t="s">
        <v>587</v>
      </c>
      <c r="O61" s="70" t="s">
        <v>205</v>
      </c>
      <c r="P61" s="70" t="s">
        <v>588</v>
      </c>
      <c r="Q61" s="71" t="s">
        <v>589</v>
      </c>
      <c r="R61" s="72" t="s">
        <v>207</v>
      </c>
      <c r="S61" s="37"/>
      <c r="T61" s="37"/>
      <c r="U61" s="37"/>
      <c r="V61" s="37"/>
      <c r="W61" s="37"/>
      <c r="X61" s="37"/>
      <c r="Y61" s="37"/>
      <c r="Z61" s="37"/>
      <c r="AA61" s="37"/>
      <c r="AB61" s="37"/>
    </row>
    <row r="62" spans="1:29" x14ac:dyDescent="0.25">
      <c r="A62" s="316"/>
      <c r="B62" s="317"/>
      <c r="C62" s="73" t="s">
        <v>829</v>
      </c>
      <c r="D62" s="74" t="s">
        <v>590</v>
      </c>
      <c r="E62" s="74" t="s">
        <v>591</v>
      </c>
      <c r="F62" s="74" t="s">
        <v>200</v>
      </c>
      <c r="G62" s="74" t="s">
        <v>592</v>
      </c>
      <c r="H62" s="74" t="s">
        <v>593</v>
      </c>
      <c r="I62" s="74" t="s">
        <v>202</v>
      </c>
      <c r="J62" s="74" t="s">
        <v>594</v>
      </c>
      <c r="K62" s="74" t="s">
        <v>595</v>
      </c>
      <c r="L62" s="74" t="s">
        <v>204</v>
      </c>
      <c r="M62" s="74" t="s">
        <v>596</v>
      </c>
      <c r="N62" s="74" t="s">
        <v>597</v>
      </c>
      <c r="O62" s="74" t="s">
        <v>206</v>
      </c>
      <c r="P62" s="74" t="s">
        <v>598</v>
      </c>
      <c r="Q62" s="166" t="s">
        <v>460</v>
      </c>
      <c r="R62" s="75" t="s">
        <v>208</v>
      </c>
      <c r="S62" s="37"/>
      <c r="T62" s="37"/>
      <c r="U62" s="37"/>
      <c r="V62" s="37"/>
      <c r="W62" s="37"/>
      <c r="X62" s="37"/>
      <c r="Y62" s="37"/>
      <c r="Z62" s="37"/>
      <c r="AA62" s="37"/>
      <c r="AB62" s="37"/>
    </row>
    <row r="63" spans="1:29" ht="5.0999999999999996" customHeight="1" x14ac:dyDescent="0.25">
      <c r="A63" s="323"/>
      <c r="B63" s="323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111"/>
      <c r="S63" s="37"/>
      <c r="T63" s="37"/>
      <c r="U63" s="37"/>
      <c r="V63" s="37"/>
      <c r="W63" s="37"/>
      <c r="X63" s="37"/>
      <c r="Y63" s="37"/>
      <c r="Z63" s="37"/>
      <c r="AA63" s="37"/>
      <c r="AB63" s="37"/>
    </row>
    <row r="64" spans="1:29" x14ac:dyDescent="0.25">
      <c r="A64" s="321" t="s">
        <v>31</v>
      </c>
      <c r="B64" s="322"/>
      <c r="C64" s="65" t="s">
        <v>317</v>
      </c>
      <c r="D64" s="66" t="s">
        <v>423</v>
      </c>
      <c r="E64" s="66" t="s">
        <v>353</v>
      </c>
      <c r="F64" s="66" t="s">
        <v>234</v>
      </c>
      <c r="G64" s="66" t="s">
        <v>120</v>
      </c>
      <c r="H64" s="66" t="s">
        <v>655</v>
      </c>
      <c r="I64" s="66" t="s">
        <v>236</v>
      </c>
      <c r="J64" s="66" t="s">
        <v>656</v>
      </c>
      <c r="K64" s="66" t="s">
        <v>650</v>
      </c>
      <c r="L64" s="66" t="s">
        <v>238</v>
      </c>
      <c r="M64" s="66" t="s">
        <v>657</v>
      </c>
      <c r="N64" s="66" t="s">
        <v>658</v>
      </c>
      <c r="O64" s="66" t="s">
        <v>240</v>
      </c>
      <c r="P64" s="66" t="s">
        <v>659</v>
      </c>
      <c r="Q64" s="67" t="s">
        <v>660</v>
      </c>
      <c r="R64" s="68" t="s">
        <v>241</v>
      </c>
      <c r="S64" s="37"/>
      <c r="T64" s="37"/>
      <c r="U64" s="37"/>
      <c r="V64" s="37"/>
      <c r="W64" s="37"/>
      <c r="X64" s="37"/>
      <c r="Y64" s="37"/>
      <c r="Z64" s="37"/>
      <c r="AA64" s="37"/>
      <c r="AB64" s="37"/>
    </row>
    <row r="65" spans="1:28" x14ac:dyDescent="0.25">
      <c r="A65" s="314"/>
      <c r="B65" s="315"/>
      <c r="C65" s="69" t="s">
        <v>829</v>
      </c>
      <c r="D65" s="70" t="s">
        <v>440</v>
      </c>
      <c r="E65" s="70" t="s">
        <v>394</v>
      </c>
      <c r="F65" s="70" t="s">
        <v>235</v>
      </c>
      <c r="G65" s="70" t="s">
        <v>661</v>
      </c>
      <c r="H65" s="70" t="s">
        <v>662</v>
      </c>
      <c r="I65" s="70" t="s">
        <v>237</v>
      </c>
      <c r="J65" s="70" t="s">
        <v>663</v>
      </c>
      <c r="K65" s="70" t="s">
        <v>664</v>
      </c>
      <c r="L65" s="70" t="s">
        <v>239</v>
      </c>
      <c r="M65" s="70" t="s">
        <v>665</v>
      </c>
      <c r="N65" s="70" t="s">
        <v>658</v>
      </c>
      <c r="O65" s="70" t="s">
        <v>240</v>
      </c>
      <c r="P65" s="70" t="s">
        <v>666</v>
      </c>
      <c r="Q65" s="71" t="s">
        <v>667</v>
      </c>
      <c r="R65" s="72" t="s">
        <v>242</v>
      </c>
      <c r="S65" s="37"/>
      <c r="T65" s="37"/>
      <c r="U65" s="37"/>
      <c r="V65" s="37"/>
      <c r="W65" s="117"/>
      <c r="X65" s="37"/>
      <c r="Y65" s="117"/>
      <c r="Z65" s="37"/>
      <c r="AA65" s="37"/>
      <c r="AB65" s="37"/>
    </row>
    <row r="66" spans="1:28" x14ac:dyDescent="0.25">
      <c r="A66" s="314" t="s">
        <v>30</v>
      </c>
      <c r="B66" s="315"/>
      <c r="C66" s="69" t="s">
        <v>317</v>
      </c>
      <c r="D66" s="70" t="s">
        <v>635</v>
      </c>
      <c r="E66" s="70" t="s">
        <v>636</v>
      </c>
      <c r="F66" s="70" t="s">
        <v>225</v>
      </c>
      <c r="G66" s="70" t="s">
        <v>637</v>
      </c>
      <c r="H66" s="70" t="s">
        <v>638</v>
      </c>
      <c r="I66" s="70" t="s">
        <v>227</v>
      </c>
      <c r="J66" s="70" t="s">
        <v>639</v>
      </c>
      <c r="K66" s="70" t="s">
        <v>640</v>
      </c>
      <c r="L66" s="70" t="s">
        <v>229</v>
      </c>
      <c r="M66" s="70" t="s">
        <v>641</v>
      </c>
      <c r="N66" s="70" t="s">
        <v>642</v>
      </c>
      <c r="O66" s="70" t="s">
        <v>231</v>
      </c>
      <c r="P66" s="70" t="s">
        <v>643</v>
      </c>
      <c r="Q66" s="71" t="s">
        <v>644</v>
      </c>
      <c r="R66" s="72" t="s">
        <v>232</v>
      </c>
      <c r="S66" s="37"/>
      <c r="T66" s="37"/>
      <c r="U66" s="37"/>
      <c r="V66" s="37"/>
      <c r="W66" s="37"/>
      <c r="X66" s="37"/>
      <c r="Y66" s="37"/>
      <c r="Z66" s="37"/>
      <c r="AA66" s="37"/>
      <c r="AB66" s="37"/>
    </row>
    <row r="67" spans="1:28" x14ac:dyDescent="0.25">
      <c r="A67" s="316"/>
      <c r="B67" s="317"/>
      <c r="C67" s="73" t="s">
        <v>829</v>
      </c>
      <c r="D67" s="74" t="s">
        <v>645</v>
      </c>
      <c r="E67" s="74" t="s">
        <v>646</v>
      </c>
      <c r="F67" s="74" t="s">
        <v>226</v>
      </c>
      <c r="G67" s="74" t="s">
        <v>647</v>
      </c>
      <c r="H67" s="74" t="s">
        <v>648</v>
      </c>
      <c r="I67" s="74" t="s">
        <v>228</v>
      </c>
      <c r="J67" s="74" t="s">
        <v>649</v>
      </c>
      <c r="K67" s="74" t="s">
        <v>650</v>
      </c>
      <c r="L67" s="74" t="s">
        <v>230</v>
      </c>
      <c r="M67" s="74" t="s">
        <v>651</v>
      </c>
      <c r="N67" s="74" t="s">
        <v>652</v>
      </c>
      <c r="O67" s="74" t="s">
        <v>141</v>
      </c>
      <c r="P67" s="74" t="s">
        <v>653</v>
      </c>
      <c r="Q67" s="166" t="s">
        <v>654</v>
      </c>
      <c r="R67" s="75" t="s">
        <v>233</v>
      </c>
      <c r="S67" s="37"/>
      <c r="T67" s="37"/>
      <c r="U67" s="37"/>
      <c r="V67" s="37"/>
      <c r="W67" s="117"/>
      <c r="X67" s="37"/>
      <c r="Y67" s="117"/>
      <c r="Z67" s="37"/>
      <c r="AA67" s="37"/>
      <c r="AB67" s="37"/>
    </row>
    <row r="68" spans="1:28" ht="5.0999999999999996" customHeight="1" x14ac:dyDescent="0.25">
      <c r="A68" s="323"/>
      <c r="B68" s="323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111"/>
      <c r="S68" s="37"/>
      <c r="T68" s="37"/>
      <c r="U68" s="37"/>
      <c r="V68" s="37"/>
      <c r="W68" s="37"/>
      <c r="X68" s="37"/>
      <c r="Y68" s="37"/>
      <c r="Z68" s="37"/>
      <c r="AA68" s="37"/>
      <c r="AB68" s="37"/>
    </row>
    <row r="69" spans="1:28" x14ac:dyDescent="0.25">
      <c r="A69" s="321" t="s">
        <v>20</v>
      </c>
      <c r="B69" s="322"/>
      <c r="C69" s="65" t="s">
        <v>317</v>
      </c>
      <c r="D69" s="66" t="s">
        <v>599</v>
      </c>
      <c r="E69" s="66" t="s">
        <v>131</v>
      </c>
      <c r="F69" s="66" t="s">
        <v>180</v>
      </c>
      <c r="G69" s="66" t="s">
        <v>600</v>
      </c>
      <c r="H69" s="66" t="s">
        <v>601</v>
      </c>
      <c r="I69" s="66" t="s">
        <v>182</v>
      </c>
      <c r="J69" s="66" t="s">
        <v>602</v>
      </c>
      <c r="K69" s="66" t="s">
        <v>536</v>
      </c>
      <c r="L69" s="66" t="s">
        <v>184</v>
      </c>
      <c r="M69" s="66" t="s">
        <v>603</v>
      </c>
      <c r="N69" s="66" t="s">
        <v>604</v>
      </c>
      <c r="O69" s="66" t="s">
        <v>185</v>
      </c>
      <c r="P69" s="66" t="s">
        <v>605</v>
      </c>
      <c r="Q69" s="67" t="s">
        <v>606</v>
      </c>
      <c r="R69" s="68" t="s">
        <v>187</v>
      </c>
      <c r="S69" s="37"/>
      <c r="T69" s="37"/>
      <c r="U69" s="37"/>
      <c r="V69" s="37"/>
      <c r="W69" s="37"/>
      <c r="X69" s="37"/>
      <c r="Y69" s="37"/>
      <c r="Z69" s="37"/>
      <c r="AA69" s="37"/>
      <c r="AB69" s="37"/>
    </row>
    <row r="70" spans="1:28" x14ac:dyDescent="0.25">
      <c r="A70" s="316"/>
      <c r="B70" s="317"/>
      <c r="C70" s="73" t="s">
        <v>829</v>
      </c>
      <c r="D70" s="74" t="s">
        <v>607</v>
      </c>
      <c r="E70" s="74" t="s">
        <v>608</v>
      </c>
      <c r="F70" s="74" t="s">
        <v>181</v>
      </c>
      <c r="G70" s="74" t="s">
        <v>609</v>
      </c>
      <c r="H70" s="74" t="s">
        <v>610</v>
      </c>
      <c r="I70" s="74" t="s">
        <v>183</v>
      </c>
      <c r="J70" s="74" t="s">
        <v>611</v>
      </c>
      <c r="K70" s="74" t="s">
        <v>612</v>
      </c>
      <c r="L70" s="74" t="s">
        <v>184</v>
      </c>
      <c r="M70" s="74" t="s">
        <v>613</v>
      </c>
      <c r="N70" s="74" t="s">
        <v>614</v>
      </c>
      <c r="O70" s="74" t="s">
        <v>186</v>
      </c>
      <c r="P70" s="74" t="s">
        <v>615</v>
      </c>
      <c r="Q70" s="166" t="s">
        <v>616</v>
      </c>
      <c r="R70" s="75" t="s">
        <v>188</v>
      </c>
      <c r="S70" s="37"/>
      <c r="T70" s="37"/>
      <c r="U70" s="37"/>
      <c r="V70" s="37"/>
      <c r="W70" s="117"/>
      <c r="X70" s="37"/>
      <c r="Y70" s="117"/>
      <c r="Z70" s="37"/>
      <c r="AA70" s="37"/>
      <c r="AB70" s="37"/>
    </row>
    <row r="71" spans="1:28" ht="5.0999999999999996" customHeight="1" x14ac:dyDescent="0.25">
      <c r="A71" s="323"/>
      <c r="B71" s="323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111"/>
      <c r="S71" s="37"/>
      <c r="T71" s="37"/>
      <c r="U71" s="37"/>
      <c r="V71" s="37"/>
      <c r="W71" s="37"/>
      <c r="X71" s="37"/>
      <c r="Y71" s="37"/>
      <c r="Z71" s="37"/>
      <c r="AA71" s="37"/>
      <c r="AB71" s="37"/>
    </row>
    <row r="72" spans="1:28" x14ac:dyDescent="0.25">
      <c r="A72" s="321" t="s">
        <v>908</v>
      </c>
      <c r="B72" s="322"/>
      <c r="C72" s="65" t="s">
        <v>317</v>
      </c>
      <c r="D72" s="66" t="s">
        <v>617</v>
      </c>
      <c r="E72" s="66" t="s">
        <v>618</v>
      </c>
      <c r="F72" s="66" t="s">
        <v>243</v>
      </c>
      <c r="G72" s="66" t="s">
        <v>619</v>
      </c>
      <c r="H72" s="66" t="s">
        <v>246</v>
      </c>
      <c r="I72" s="66" t="s">
        <v>245</v>
      </c>
      <c r="J72" s="66" t="s">
        <v>620</v>
      </c>
      <c r="K72" s="66" t="s">
        <v>621</v>
      </c>
      <c r="L72" s="66" t="s">
        <v>247</v>
      </c>
      <c r="M72" s="66" t="s">
        <v>622</v>
      </c>
      <c r="N72" s="66" t="s">
        <v>623</v>
      </c>
      <c r="O72" s="66" t="s">
        <v>249</v>
      </c>
      <c r="P72" s="66" t="s">
        <v>624</v>
      </c>
      <c r="Q72" s="67" t="s">
        <v>625</v>
      </c>
      <c r="R72" s="68" t="s">
        <v>251</v>
      </c>
      <c r="S72" s="37"/>
      <c r="T72" s="37"/>
      <c r="U72" s="37"/>
      <c r="V72" s="37"/>
      <c r="W72" s="37"/>
      <c r="X72" s="37"/>
      <c r="Y72" s="37"/>
      <c r="Z72" s="37"/>
      <c r="AA72" s="37"/>
      <c r="AB72" s="37"/>
    </row>
    <row r="73" spans="1:28" x14ac:dyDescent="0.25">
      <c r="A73" s="314"/>
      <c r="B73" s="315"/>
      <c r="C73" s="69" t="s">
        <v>829</v>
      </c>
      <c r="D73" s="70" t="s">
        <v>626</v>
      </c>
      <c r="E73" s="70" t="s">
        <v>627</v>
      </c>
      <c r="F73" s="70" t="s">
        <v>244</v>
      </c>
      <c r="G73" s="70" t="s">
        <v>628</v>
      </c>
      <c r="H73" s="70" t="s">
        <v>629</v>
      </c>
      <c r="I73" s="70" t="s">
        <v>246</v>
      </c>
      <c r="J73" s="70" t="s">
        <v>630</v>
      </c>
      <c r="K73" s="70" t="s">
        <v>620</v>
      </c>
      <c r="L73" s="70" t="s">
        <v>248</v>
      </c>
      <c r="M73" s="70" t="s">
        <v>631</v>
      </c>
      <c r="N73" s="70" t="s">
        <v>632</v>
      </c>
      <c r="O73" s="70" t="s">
        <v>250</v>
      </c>
      <c r="P73" s="70" t="s">
        <v>633</v>
      </c>
      <c r="Q73" s="71" t="s">
        <v>634</v>
      </c>
      <c r="R73" s="72" t="s">
        <v>252</v>
      </c>
      <c r="S73" s="37"/>
      <c r="T73" s="37"/>
      <c r="U73" s="37"/>
      <c r="V73" s="37"/>
      <c r="W73" s="117"/>
      <c r="X73" s="37"/>
      <c r="Y73" s="117"/>
      <c r="Z73" s="37"/>
      <c r="AA73" s="37"/>
      <c r="AB73" s="37"/>
    </row>
    <row r="74" spans="1:28" x14ac:dyDescent="0.25">
      <c r="A74" s="314" t="s">
        <v>907</v>
      </c>
      <c r="B74" s="315"/>
      <c r="C74" s="69" t="s">
        <v>317</v>
      </c>
      <c r="D74" s="70" t="s">
        <v>668</v>
      </c>
      <c r="E74" s="70" t="s">
        <v>669</v>
      </c>
      <c r="F74" s="70" t="s">
        <v>253</v>
      </c>
      <c r="G74" s="70" t="s">
        <v>255</v>
      </c>
      <c r="H74" s="70" t="s">
        <v>670</v>
      </c>
      <c r="I74" s="70" t="s">
        <v>255</v>
      </c>
      <c r="J74" s="70" t="s">
        <v>671</v>
      </c>
      <c r="K74" s="70" t="s">
        <v>672</v>
      </c>
      <c r="L74" s="70" t="s">
        <v>257</v>
      </c>
      <c r="M74" s="70" t="s">
        <v>673</v>
      </c>
      <c r="N74" s="70" t="s">
        <v>674</v>
      </c>
      <c r="O74" s="70" t="s">
        <v>259</v>
      </c>
      <c r="P74" s="70" t="s">
        <v>675</v>
      </c>
      <c r="Q74" s="71" t="s">
        <v>676</v>
      </c>
      <c r="R74" s="72" t="s">
        <v>261</v>
      </c>
      <c r="S74" s="37"/>
      <c r="T74" s="37"/>
      <c r="U74" s="37"/>
      <c r="V74" s="37"/>
      <c r="W74" s="37"/>
      <c r="X74" s="37"/>
      <c r="Y74" s="37"/>
      <c r="Z74" s="37"/>
      <c r="AA74" s="37"/>
      <c r="AB74" s="37"/>
    </row>
    <row r="75" spans="1:28" x14ac:dyDescent="0.25">
      <c r="A75" s="319"/>
      <c r="B75" s="320"/>
      <c r="C75" s="73" t="s">
        <v>829</v>
      </c>
      <c r="D75" s="74" t="s">
        <v>677</v>
      </c>
      <c r="E75" s="74" t="s">
        <v>678</v>
      </c>
      <c r="F75" s="74" t="s">
        <v>254</v>
      </c>
      <c r="G75" s="74" t="s">
        <v>679</v>
      </c>
      <c r="H75" s="74" t="s">
        <v>680</v>
      </c>
      <c r="I75" s="74" t="s">
        <v>256</v>
      </c>
      <c r="J75" s="74" t="s">
        <v>681</v>
      </c>
      <c r="K75" s="74" t="s">
        <v>682</v>
      </c>
      <c r="L75" s="74" t="s">
        <v>258</v>
      </c>
      <c r="M75" s="74" t="s">
        <v>683</v>
      </c>
      <c r="N75" s="74" t="s">
        <v>684</v>
      </c>
      <c r="O75" s="74" t="s">
        <v>260</v>
      </c>
      <c r="P75" s="74" t="s">
        <v>685</v>
      </c>
      <c r="Q75" s="166" t="s">
        <v>686</v>
      </c>
      <c r="R75" s="75" t="s">
        <v>262</v>
      </c>
      <c r="S75" s="37"/>
      <c r="T75" s="37"/>
      <c r="U75" s="37"/>
      <c r="V75" s="37"/>
      <c r="W75" s="117"/>
      <c r="X75" s="37"/>
      <c r="Y75" s="117"/>
      <c r="Z75" s="37"/>
      <c r="AA75" s="37"/>
      <c r="AB75" s="37"/>
    </row>
    <row r="76" spans="1:28" x14ac:dyDescent="0.25">
      <c r="A76" s="120"/>
      <c r="B76" s="120"/>
      <c r="C76" s="121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2"/>
      <c r="S76" s="37"/>
      <c r="T76" s="37"/>
      <c r="U76" s="37"/>
      <c r="V76" s="37"/>
      <c r="W76" s="37"/>
      <c r="X76" s="37"/>
      <c r="Y76" s="37"/>
      <c r="Z76" s="37"/>
      <c r="AA76" s="37"/>
      <c r="AB76" s="37"/>
    </row>
    <row r="77" spans="1:28" x14ac:dyDescent="0.25">
      <c r="A77" s="279" t="s">
        <v>889</v>
      </c>
      <c r="B77" s="280"/>
      <c r="C77" s="123" t="s">
        <v>317</v>
      </c>
      <c r="D77" s="66" t="s">
        <v>856</v>
      </c>
      <c r="E77" s="66" t="s">
        <v>857</v>
      </c>
      <c r="F77" s="66" t="s">
        <v>182</v>
      </c>
      <c r="G77" s="66" t="s">
        <v>860</v>
      </c>
      <c r="H77" s="66" t="s">
        <v>861</v>
      </c>
      <c r="I77" s="66" t="s">
        <v>781</v>
      </c>
      <c r="J77" s="66" t="s">
        <v>863</v>
      </c>
      <c r="K77" s="66" t="s">
        <v>864</v>
      </c>
      <c r="L77" s="66" t="s">
        <v>783</v>
      </c>
      <c r="M77" s="66" t="s">
        <v>867</v>
      </c>
      <c r="N77" s="66" t="s">
        <v>868</v>
      </c>
      <c r="O77" s="66" t="s">
        <v>785</v>
      </c>
      <c r="P77" s="66" t="s">
        <v>869</v>
      </c>
      <c r="Q77" s="66" t="s">
        <v>606</v>
      </c>
      <c r="R77" s="86" t="s">
        <v>787</v>
      </c>
      <c r="S77" s="60"/>
      <c r="T77" s="60"/>
      <c r="U77" s="60"/>
      <c r="V77" s="60"/>
      <c r="W77" s="60"/>
      <c r="X77" s="60"/>
      <c r="Y77" s="60"/>
      <c r="Z77" s="60"/>
      <c r="AA77" s="60"/>
      <c r="AB77" s="60"/>
    </row>
    <row r="78" spans="1:28" x14ac:dyDescent="0.25">
      <c r="A78" s="124"/>
      <c r="B78" s="125"/>
      <c r="C78" s="126" t="s">
        <v>829</v>
      </c>
      <c r="D78" s="70" t="s">
        <v>858</v>
      </c>
      <c r="E78" s="70" t="s">
        <v>859</v>
      </c>
      <c r="F78" s="70" t="s">
        <v>765</v>
      </c>
      <c r="G78" s="70" t="s">
        <v>533</v>
      </c>
      <c r="H78" s="70" t="s">
        <v>862</v>
      </c>
      <c r="I78" s="70" t="s">
        <v>782</v>
      </c>
      <c r="J78" s="70" t="s">
        <v>865</v>
      </c>
      <c r="K78" s="70" t="s">
        <v>866</v>
      </c>
      <c r="L78" s="70" t="s">
        <v>784</v>
      </c>
      <c r="M78" s="70" t="s">
        <v>188</v>
      </c>
      <c r="N78" s="70" t="s">
        <v>407</v>
      </c>
      <c r="O78" s="70" t="s">
        <v>786</v>
      </c>
      <c r="P78" s="70" t="s">
        <v>870</v>
      </c>
      <c r="Q78" s="70" t="s">
        <v>871</v>
      </c>
      <c r="R78" s="89" t="s">
        <v>788</v>
      </c>
      <c r="S78" s="60"/>
      <c r="T78" s="60"/>
      <c r="U78" s="60"/>
      <c r="V78" s="60"/>
      <c r="W78" s="60"/>
      <c r="X78" s="60"/>
      <c r="Y78" s="60"/>
      <c r="Z78" s="60"/>
      <c r="AA78" s="60"/>
      <c r="AB78" s="60"/>
    </row>
    <row r="79" spans="1:28" x14ac:dyDescent="0.25">
      <c r="A79" s="281" t="s">
        <v>890</v>
      </c>
      <c r="B79" s="282"/>
      <c r="C79" s="126" t="s">
        <v>317</v>
      </c>
      <c r="D79" s="70" t="s">
        <v>253</v>
      </c>
      <c r="E79" s="70" t="s">
        <v>830</v>
      </c>
      <c r="F79" s="70" t="s">
        <v>797</v>
      </c>
      <c r="G79" s="70" t="s">
        <v>799</v>
      </c>
      <c r="H79" s="70" t="s">
        <v>833</v>
      </c>
      <c r="I79" s="70" t="s">
        <v>799</v>
      </c>
      <c r="J79" s="70" t="s">
        <v>835</v>
      </c>
      <c r="K79" s="70" t="s">
        <v>836</v>
      </c>
      <c r="L79" s="70" t="s">
        <v>801</v>
      </c>
      <c r="M79" s="111" t="s">
        <v>899</v>
      </c>
      <c r="N79" s="111" t="s">
        <v>901</v>
      </c>
      <c r="O79" s="111" t="s">
        <v>893</v>
      </c>
      <c r="P79" s="70" t="s">
        <v>849</v>
      </c>
      <c r="Q79" s="70" t="s">
        <v>850</v>
      </c>
      <c r="R79" s="89" t="s">
        <v>803</v>
      </c>
      <c r="S79" s="37"/>
      <c r="T79" s="60"/>
      <c r="U79" s="60"/>
      <c r="V79" s="60"/>
      <c r="W79" s="60"/>
      <c r="X79" s="60"/>
      <c r="Y79" s="60"/>
      <c r="Z79" s="60"/>
      <c r="AA79" s="60"/>
      <c r="AB79" s="60"/>
    </row>
    <row r="80" spans="1:28" x14ac:dyDescent="0.25">
      <c r="A80" s="124"/>
      <c r="B80" s="125"/>
      <c r="C80" s="126" t="s">
        <v>829</v>
      </c>
      <c r="D80" s="70" t="s">
        <v>831</v>
      </c>
      <c r="E80" s="70" t="s">
        <v>832</v>
      </c>
      <c r="F80" s="70" t="s">
        <v>798</v>
      </c>
      <c r="G80" s="70" t="s">
        <v>834</v>
      </c>
      <c r="H80" s="70" t="s">
        <v>818</v>
      </c>
      <c r="I80" s="70" t="s">
        <v>800</v>
      </c>
      <c r="J80" s="70" t="s">
        <v>837</v>
      </c>
      <c r="K80" s="70" t="s">
        <v>838</v>
      </c>
      <c r="L80" s="70" t="s">
        <v>802</v>
      </c>
      <c r="M80" s="111" t="s">
        <v>900</v>
      </c>
      <c r="N80" s="111" t="s">
        <v>902</v>
      </c>
      <c r="O80" s="111" t="s">
        <v>894</v>
      </c>
      <c r="P80" s="70" t="s">
        <v>851</v>
      </c>
      <c r="Q80" s="70" t="s">
        <v>852</v>
      </c>
      <c r="R80" s="89" t="s">
        <v>804</v>
      </c>
      <c r="S80" s="37"/>
      <c r="T80" s="60"/>
      <c r="U80" s="60"/>
      <c r="V80" s="60"/>
      <c r="W80" s="60"/>
      <c r="X80" s="60"/>
      <c r="Y80" s="60"/>
      <c r="Z80" s="60"/>
      <c r="AA80" s="60"/>
      <c r="AB80" s="60"/>
    </row>
    <row r="81" spans="1:28" x14ac:dyDescent="0.25">
      <c r="A81" s="281" t="s">
        <v>891</v>
      </c>
      <c r="B81" s="282"/>
      <c r="C81" s="126" t="s">
        <v>317</v>
      </c>
      <c r="D81" s="70" t="s">
        <v>839</v>
      </c>
      <c r="E81" s="70" t="s">
        <v>840</v>
      </c>
      <c r="F81" s="70" t="s">
        <v>807</v>
      </c>
      <c r="G81" s="70" t="s">
        <v>406</v>
      </c>
      <c r="H81" s="70" t="s">
        <v>843</v>
      </c>
      <c r="I81" s="70" t="s">
        <v>809</v>
      </c>
      <c r="J81" s="70" t="s">
        <v>845</v>
      </c>
      <c r="K81" s="70" t="s">
        <v>846</v>
      </c>
      <c r="L81" s="70" t="s">
        <v>811</v>
      </c>
      <c r="M81" s="111" t="s">
        <v>903</v>
      </c>
      <c r="N81" s="111" t="s">
        <v>905</v>
      </c>
      <c r="O81" s="111" t="s">
        <v>895</v>
      </c>
      <c r="P81" s="70" t="s">
        <v>853</v>
      </c>
      <c r="Q81" s="70" t="s">
        <v>854</v>
      </c>
      <c r="R81" s="89" t="s">
        <v>805</v>
      </c>
      <c r="S81" s="37"/>
      <c r="T81" s="60"/>
      <c r="U81" s="60"/>
      <c r="V81" s="60"/>
      <c r="W81" s="60"/>
      <c r="X81" s="60"/>
      <c r="Y81" s="60"/>
      <c r="Z81" s="60"/>
      <c r="AA81" s="60"/>
      <c r="AB81" s="60"/>
    </row>
    <row r="82" spans="1:28" x14ac:dyDescent="0.25">
      <c r="A82" s="314"/>
      <c r="B82" s="315"/>
      <c r="C82" s="126" t="s">
        <v>829</v>
      </c>
      <c r="D82" s="70" t="s">
        <v>841</v>
      </c>
      <c r="E82" s="70" t="s">
        <v>842</v>
      </c>
      <c r="F82" s="70" t="s">
        <v>808</v>
      </c>
      <c r="G82" s="70" t="s">
        <v>140</v>
      </c>
      <c r="H82" s="70" t="s">
        <v>844</v>
      </c>
      <c r="I82" s="70" t="s">
        <v>810</v>
      </c>
      <c r="J82" s="70" t="s">
        <v>847</v>
      </c>
      <c r="K82" s="70" t="s">
        <v>848</v>
      </c>
      <c r="L82" s="70" t="s">
        <v>812</v>
      </c>
      <c r="M82" s="111" t="s">
        <v>904</v>
      </c>
      <c r="N82" s="111" t="s">
        <v>906</v>
      </c>
      <c r="O82" s="111" t="s">
        <v>896</v>
      </c>
      <c r="P82" s="70" t="s">
        <v>855</v>
      </c>
      <c r="Q82" s="70" t="s">
        <v>824</v>
      </c>
      <c r="R82" s="89" t="s">
        <v>806</v>
      </c>
      <c r="S82" s="37"/>
      <c r="T82" s="60"/>
      <c r="U82" s="60"/>
      <c r="V82" s="60"/>
      <c r="W82" s="60"/>
      <c r="X82" s="60"/>
      <c r="Y82" s="60"/>
      <c r="Z82" s="60"/>
      <c r="AA82" s="60"/>
      <c r="AB82" s="60"/>
    </row>
    <row r="83" spans="1:28" x14ac:dyDescent="0.25">
      <c r="A83" s="281" t="s">
        <v>892</v>
      </c>
      <c r="B83" s="282"/>
      <c r="C83" s="126" t="s">
        <v>317</v>
      </c>
      <c r="D83" s="70" t="s">
        <v>357</v>
      </c>
      <c r="E83" s="70" t="s">
        <v>872</v>
      </c>
      <c r="F83" s="70" t="s">
        <v>789</v>
      </c>
      <c r="G83" s="70" t="s">
        <v>875</v>
      </c>
      <c r="H83" s="70" t="s">
        <v>791</v>
      </c>
      <c r="I83" s="70" t="s">
        <v>385</v>
      </c>
      <c r="J83" s="70" t="s">
        <v>877</v>
      </c>
      <c r="K83" s="70" t="s">
        <v>878</v>
      </c>
      <c r="L83" s="70" t="s">
        <v>792</v>
      </c>
      <c r="M83" s="70" t="s">
        <v>879</v>
      </c>
      <c r="N83" s="70" t="s">
        <v>880</v>
      </c>
      <c r="O83" s="70" t="s">
        <v>793</v>
      </c>
      <c r="P83" s="70" t="s">
        <v>883</v>
      </c>
      <c r="Q83" s="70" t="s">
        <v>884</v>
      </c>
      <c r="R83" s="89" t="s">
        <v>795</v>
      </c>
      <c r="S83" s="60"/>
      <c r="T83" s="60"/>
      <c r="U83" s="60"/>
      <c r="V83" s="60"/>
      <c r="W83" s="60"/>
      <c r="X83" s="60"/>
      <c r="Y83" s="60"/>
      <c r="Z83" s="60"/>
      <c r="AA83" s="60"/>
      <c r="AB83" s="60"/>
    </row>
    <row r="84" spans="1:28" x14ac:dyDescent="0.25">
      <c r="A84" s="316"/>
      <c r="B84" s="317"/>
      <c r="C84" s="127" t="s">
        <v>829</v>
      </c>
      <c r="D84" s="74" t="s">
        <v>873</v>
      </c>
      <c r="E84" s="74" t="s">
        <v>874</v>
      </c>
      <c r="F84" s="74" t="s">
        <v>790</v>
      </c>
      <c r="G84" s="74" t="s">
        <v>385</v>
      </c>
      <c r="H84" s="74" t="s">
        <v>876</v>
      </c>
      <c r="I84" s="74" t="s">
        <v>791</v>
      </c>
      <c r="J84" s="74" t="s">
        <v>461</v>
      </c>
      <c r="K84" s="74" t="s">
        <v>877</v>
      </c>
      <c r="L84" s="74" t="s">
        <v>462</v>
      </c>
      <c r="M84" s="74" t="s">
        <v>881</v>
      </c>
      <c r="N84" s="74" t="s">
        <v>882</v>
      </c>
      <c r="O84" s="74" t="s">
        <v>794</v>
      </c>
      <c r="P84" s="74" t="s">
        <v>885</v>
      </c>
      <c r="Q84" s="74" t="s">
        <v>886</v>
      </c>
      <c r="R84" s="128" t="s">
        <v>796</v>
      </c>
      <c r="S84" s="60"/>
      <c r="T84" s="60"/>
      <c r="U84" s="60"/>
      <c r="V84" s="60"/>
      <c r="W84" s="60"/>
      <c r="X84" s="60"/>
      <c r="Y84" s="60"/>
      <c r="Z84" s="60"/>
      <c r="AA84" s="60"/>
      <c r="AB84" s="60"/>
    </row>
    <row r="85" spans="1:28" x14ac:dyDescent="0.25">
      <c r="A85" s="121"/>
      <c r="B85" s="121"/>
      <c r="C85" s="121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2"/>
      <c r="S85" s="37"/>
      <c r="T85" s="37"/>
      <c r="U85" s="37"/>
      <c r="V85" s="37"/>
      <c r="W85" s="37"/>
      <c r="X85" s="37"/>
      <c r="Y85" s="37"/>
      <c r="Z85" s="37"/>
      <c r="AA85" s="37"/>
      <c r="AB85" s="37"/>
    </row>
    <row r="86" spans="1:28" x14ac:dyDescent="0.25">
      <c r="A86" s="121"/>
      <c r="B86" s="121"/>
      <c r="C86" s="121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2"/>
      <c r="S86" s="37"/>
      <c r="T86" s="37"/>
      <c r="U86" s="37"/>
      <c r="V86" s="37"/>
      <c r="W86" s="37"/>
      <c r="X86" s="37"/>
      <c r="Y86" s="37"/>
      <c r="Z86" s="37"/>
      <c r="AA86" s="37"/>
      <c r="AB86" s="37"/>
    </row>
    <row r="87" spans="1:28" x14ac:dyDescent="0.25">
      <c r="A87" s="121"/>
      <c r="B87" s="121"/>
      <c r="C87" s="121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2"/>
      <c r="S87" s="37"/>
      <c r="T87" s="37"/>
      <c r="U87" s="37"/>
      <c r="V87" s="37"/>
      <c r="W87" s="37"/>
      <c r="X87" s="37"/>
      <c r="Y87" s="37"/>
      <c r="Z87" s="37"/>
      <c r="AA87" s="37"/>
      <c r="AB87" s="37"/>
    </row>
    <row r="88" spans="1:28" x14ac:dyDescent="0.25">
      <c r="A88" s="121"/>
      <c r="B88" s="121"/>
      <c r="C88" s="121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2"/>
      <c r="S88" s="37"/>
      <c r="T88" s="37"/>
      <c r="U88" s="37"/>
      <c r="V88" s="37"/>
      <c r="W88" s="37"/>
      <c r="X88" s="37"/>
      <c r="Y88" s="37"/>
      <c r="Z88" s="37"/>
      <c r="AA88" s="37"/>
      <c r="AB88" s="37"/>
    </row>
    <row r="89" spans="1:28" x14ac:dyDescent="0.25">
      <c r="R89" s="129"/>
      <c r="S89" s="37"/>
      <c r="T89" s="37"/>
      <c r="U89" s="37"/>
      <c r="V89" s="37"/>
      <c r="W89" s="37"/>
      <c r="X89" s="37"/>
      <c r="Y89" s="37"/>
      <c r="Z89" s="37"/>
      <c r="AA89" s="37"/>
      <c r="AB89" s="37"/>
    </row>
    <row r="90" spans="1:28" x14ac:dyDescent="0.25">
      <c r="R90" s="129"/>
      <c r="S90" s="37"/>
      <c r="T90" s="37"/>
      <c r="U90" s="37"/>
      <c r="V90" s="37"/>
      <c r="W90" s="37"/>
      <c r="X90" s="37"/>
      <c r="Y90" s="37"/>
      <c r="Z90" s="37"/>
      <c r="AA90" s="37"/>
      <c r="AB90" s="37"/>
    </row>
    <row r="91" spans="1:28" x14ac:dyDescent="0.25">
      <c r="R91" s="129"/>
      <c r="S91" s="37"/>
      <c r="T91" s="37"/>
      <c r="U91" s="37"/>
      <c r="V91" s="37"/>
      <c r="W91" s="37"/>
      <c r="X91" s="37"/>
      <c r="Y91" s="37"/>
      <c r="Z91" s="37"/>
      <c r="AA91" s="37"/>
      <c r="AB91" s="37"/>
    </row>
    <row r="92" spans="1:28" x14ac:dyDescent="0.25">
      <c r="R92" s="129"/>
      <c r="S92" s="37"/>
      <c r="T92" s="37"/>
      <c r="U92" s="37"/>
      <c r="V92" s="37"/>
      <c r="W92" s="37"/>
      <c r="X92" s="37"/>
      <c r="Y92" s="37"/>
      <c r="Z92" s="37"/>
      <c r="AA92" s="37"/>
      <c r="AB92" s="37"/>
    </row>
    <row r="93" spans="1:28" x14ac:dyDescent="0.25">
      <c r="R93" s="129"/>
      <c r="S93" s="37"/>
      <c r="T93" s="37"/>
      <c r="U93" s="37"/>
      <c r="V93" s="37"/>
      <c r="W93" s="37"/>
      <c r="X93" s="37"/>
      <c r="Y93" s="37"/>
      <c r="Z93" s="37"/>
      <c r="AA93" s="37"/>
      <c r="AB93" s="37"/>
    </row>
    <row r="94" spans="1:28" x14ac:dyDescent="0.25">
      <c r="R94" s="129"/>
      <c r="S94" s="37"/>
      <c r="T94" s="37"/>
      <c r="U94" s="37"/>
      <c r="V94" s="37"/>
      <c r="W94" s="37"/>
      <c r="X94" s="37"/>
      <c r="Y94" s="37"/>
      <c r="Z94" s="37"/>
      <c r="AA94" s="37"/>
      <c r="AB94" s="37"/>
    </row>
    <row r="95" spans="1:28" x14ac:dyDescent="0.25">
      <c r="R95" s="129"/>
      <c r="S95" s="37"/>
      <c r="T95" s="37"/>
      <c r="U95" s="37"/>
      <c r="V95" s="37"/>
      <c r="W95" s="37"/>
      <c r="X95" s="37"/>
      <c r="Y95" s="37"/>
      <c r="Z95" s="37"/>
      <c r="AA95" s="37"/>
      <c r="AB95" s="37"/>
    </row>
    <row r="96" spans="1:28" x14ac:dyDescent="0.25">
      <c r="R96" s="129"/>
      <c r="S96" s="37"/>
      <c r="T96" s="37"/>
      <c r="U96" s="37"/>
      <c r="V96" s="37"/>
      <c r="W96" s="37"/>
      <c r="X96" s="37"/>
      <c r="Y96" s="37"/>
      <c r="Z96" s="37"/>
      <c r="AA96" s="37"/>
      <c r="AB96" s="37"/>
    </row>
  </sheetData>
  <sheetProtection algorithmName="SHA-512" hashValue="nNH3PnhEz2p9PLmQlZ+SXCsUevsB4LXcNpg/eTdoJftF52Z9DSAo7w+XCNvnvUkWVNIvf3h5mpNnp40koogDDQ==" saltValue="xIbvVlAr0uSq1trIpaBmiA==" spinCount="100000" sheet="1" objects="1" scenarios="1"/>
  <mergeCells count="75">
    <mergeCell ref="A33:B33"/>
    <mergeCell ref="A34:B34"/>
    <mergeCell ref="A22:B22"/>
    <mergeCell ref="A23:B23"/>
    <mergeCell ref="A28:B28"/>
    <mergeCell ref="A29:B29"/>
    <mergeCell ref="A30:B30"/>
    <mergeCell ref="A31:B31"/>
    <mergeCell ref="A32:B32"/>
    <mergeCell ref="A27:B27"/>
    <mergeCell ref="A26:B26"/>
    <mergeCell ref="A25:B25"/>
    <mergeCell ref="A10:B10"/>
    <mergeCell ref="A5:B5"/>
    <mergeCell ref="A6:B6"/>
    <mergeCell ref="A7:B7"/>
    <mergeCell ref="A8:B8"/>
    <mergeCell ref="A9:B9"/>
    <mergeCell ref="A11:B11"/>
    <mergeCell ref="A12:B12"/>
    <mergeCell ref="A15:B15"/>
    <mergeCell ref="A16:B16"/>
    <mergeCell ref="A17:B17"/>
    <mergeCell ref="A13:B14"/>
    <mergeCell ref="A18:B18"/>
    <mergeCell ref="A19:B19"/>
    <mergeCell ref="A20:B20"/>
    <mergeCell ref="A21:B21"/>
    <mergeCell ref="A24:B24"/>
    <mergeCell ref="A35:B35"/>
    <mergeCell ref="A36:B36"/>
    <mergeCell ref="A39:B39"/>
    <mergeCell ref="A40:B40"/>
    <mergeCell ref="A37:B37"/>
    <mergeCell ref="A38:B38"/>
    <mergeCell ref="A62:B62"/>
    <mergeCell ref="A63:B63"/>
    <mergeCell ref="A64:B64"/>
    <mergeCell ref="A65:B65"/>
    <mergeCell ref="A41:B41"/>
    <mergeCell ref="A43:B43"/>
    <mergeCell ref="A44:B44"/>
    <mergeCell ref="A45:B45"/>
    <mergeCell ref="A46:B46"/>
    <mergeCell ref="A48:B48"/>
    <mergeCell ref="A51:B51"/>
    <mergeCell ref="A52:B52"/>
    <mergeCell ref="A42:B42"/>
    <mergeCell ref="A56:B56"/>
    <mergeCell ref="A53:B53"/>
    <mergeCell ref="A54:B54"/>
    <mergeCell ref="A55:B55"/>
    <mergeCell ref="A61:B61"/>
    <mergeCell ref="A1:Q1"/>
    <mergeCell ref="A75:B75"/>
    <mergeCell ref="A69:B69"/>
    <mergeCell ref="A70:B70"/>
    <mergeCell ref="A71:B71"/>
    <mergeCell ref="A72:B72"/>
    <mergeCell ref="A73:B73"/>
    <mergeCell ref="A74:B74"/>
    <mergeCell ref="A68:B68"/>
    <mergeCell ref="A57:B57"/>
    <mergeCell ref="A58:B58"/>
    <mergeCell ref="A59:B59"/>
    <mergeCell ref="A60:B60"/>
    <mergeCell ref="A47:B47"/>
    <mergeCell ref="A66:B66"/>
    <mergeCell ref="A67:B67"/>
    <mergeCell ref="A83:B83"/>
    <mergeCell ref="A82:B82"/>
    <mergeCell ref="A84:B84"/>
    <mergeCell ref="A77:B77"/>
    <mergeCell ref="A81:B81"/>
    <mergeCell ref="A79:B79"/>
  </mergeCells>
  <pageMargins left="0.7" right="0.7" top="0.75" bottom="0.75" header="0.3" footer="0.3"/>
  <pageSetup orientation="portrait" r:id="rId1"/>
  <ignoredErrors>
    <ignoredError sqref="A4:XFD4 A7:XFD8 A5:S5 U5:XFD5 A85:XFD1048576 A76:XFD76 A75:B75 D75:XFD75 C74:XFD74 A73:B73 D73:XFD73 A6:B6 D6:XFD6 A10:XFD11 A9:B9 D9:XFD9 A15:XFD16 A18:XFD18 A17:B17 D17:XFD17 A20:XFD20 A19:B19 D19:XFD19 A24:XFD24 A21:B21 D21:XFD21 A26:B26 A25:B25 D25:E25 A28:XFD29 A30:B30 D30:XFD30 A35:XFD36 A40:XFD40 A43:C43 A42:B42 A45:C45 A44:B44 A47:C47 A46:B46 B51:C51 A48:B48 A53:XFD54 A52:B52 A56:XFD57 A55:B55 D55:XFD55 A59:XFD59 A58:B58 D58:XFD58 A61:XFD61 A60:B60 D60:XFD60 A63:XFD64 A62:B62 D62:XFD62 A66:XFD66 A65:B65 D65:XFD65 A68:XFD69 A67:B67 D67:XFD67 A71:XFD71 A70:B70 D70:XFD70 A84 D77:XFD84 C72:XFD72 D22:R22 D31:R34 D37:R37 S51:XFD52 D43:R52 S26:XFD26 A41:B41 S41:XFD48 G25:H25 J25:XFD25 D23:H23 J23:R23 D38:E39 G38:H39 J38:R39 A1:XFD1 D12:R14 D26:R27 D41:R42 A3 C3:XFD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W43:AJ66"/>
  <sheetViews>
    <sheetView zoomScale="55" zoomScaleNormal="55" workbookViewId="0">
      <selection activeCell="U1" sqref="U1"/>
    </sheetView>
  </sheetViews>
  <sheetFormatPr defaultRowHeight="15" x14ac:dyDescent="0.25"/>
  <sheetData>
    <row r="43" spans="23:36" x14ac:dyDescent="0.25">
      <c r="W43" s="3" t="s">
        <v>26</v>
      </c>
      <c r="Y43" t="s">
        <v>10</v>
      </c>
      <c r="AB43">
        <v>0.13159999999999999</v>
      </c>
      <c r="AC43">
        <v>4.2670000000000003</v>
      </c>
      <c r="AE43" t="s">
        <v>263</v>
      </c>
      <c r="AI43" s="35">
        <v>0.13650000000000001</v>
      </c>
      <c r="AJ43">
        <v>3.2</v>
      </c>
    </row>
    <row r="44" spans="23:36" x14ac:dyDescent="0.25">
      <c r="Y44" t="s">
        <v>11</v>
      </c>
      <c r="AB44">
        <v>0.1195</v>
      </c>
      <c r="AC44">
        <v>2.5470000000000002</v>
      </c>
      <c r="AE44" t="s">
        <v>264</v>
      </c>
      <c r="AI44" s="35">
        <v>0.13769999999999999</v>
      </c>
      <c r="AJ44">
        <v>2.7810000000000001</v>
      </c>
    </row>
    <row r="45" spans="23:36" x14ac:dyDescent="0.25">
      <c r="Y45" t="s">
        <v>12</v>
      </c>
      <c r="AB45">
        <v>0.1244</v>
      </c>
      <c r="AC45">
        <v>3.0779999999999998</v>
      </c>
      <c r="AE45" t="s">
        <v>265</v>
      </c>
      <c r="AI45" s="35">
        <v>0.14580000000000001</v>
      </c>
      <c r="AJ45">
        <v>4.2530000000000001</v>
      </c>
    </row>
    <row r="46" spans="23:36" x14ac:dyDescent="0.25">
      <c r="Y46" t="s">
        <v>15</v>
      </c>
      <c r="AB46">
        <v>0.1313</v>
      </c>
      <c r="AC46">
        <v>4.1859999999999999</v>
      </c>
      <c r="AE46" t="s">
        <v>266</v>
      </c>
      <c r="AI46" s="35">
        <v>0.14499999999999999</v>
      </c>
      <c r="AJ46">
        <v>5.5259999999999998</v>
      </c>
    </row>
    <row r="47" spans="23:36" x14ac:dyDescent="0.25">
      <c r="Y47" t="s">
        <v>13</v>
      </c>
      <c r="AB47">
        <v>0.13700000000000001</v>
      </c>
      <c r="AC47">
        <v>6.4580000000000002</v>
      </c>
      <c r="AE47" t="s">
        <v>31</v>
      </c>
      <c r="AI47" s="35">
        <v>0.1376</v>
      </c>
      <c r="AJ47">
        <v>4.1769999999999996</v>
      </c>
    </row>
    <row r="48" spans="23:36" x14ac:dyDescent="0.25">
      <c r="Y48" t="s">
        <v>14</v>
      </c>
      <c r="AB48">
        <v>0.1389</v>
      </c>
      <c r="AC48">
        <v>7.6230000000000002</v>
      </c>
      <c r="AE48" t="s">
        <v>30</v>
      </c>
      <c r="AI48" s="35">
        <v>0.13950000000000001</v>
      </c>
      <c r="AJ48">
        <v>4.4340000000000002</v>
      </c>
    </row>
    <row r="49" spans="25:36" x14ac:dyDescent="0.25">
      <c r="Y49" t="s">
        <v>4</v>
      </c>
      <c r="AB49">
        <v>0.13239999999999999</v>
      </c>
      <c r="AC49">
        <v>4.0919999999999996</v>
      </c>
      <c r="AE49" t="s">
        <v>20</v>
      </c>
      <c r="AI49" s="35">
        <v>0.12889999999999999</v>
      </c>
      <c r="AJ49">
        <v>3.5859999999999999</v>
      </c>
    </row>
    <row r="50" spans="25:36" x14ac:dyDescent="0.25">
      <c r="Y50" t="s">
        <v>3</v>
      </c>
      <c r="AB50">
        <v>0.14410000000000001</v>
      </c>
      <c r="AC50">
        <v>7.6710000000000003</v>
      </c>
      <c r="AE50" t="s">
        <v>908</v>
      </c>
      <c r="AI50" s="35">
        <v>0.13539999999999999</v>
      </c>
      <c r="AJ50">
        <v>4.4960000000000004</v>
      </c>
    </row>
    <row r="51" spans="25:36" x14ac:dyDescent="0.25">
      <c r="Y51" t="s">
        <v>9</v>
      </c>
      <c r="AB51">
        <v>0.1321</v>
      </c>
      <c r="AC51">
        <v>4.2679999999999998</v>
      </c>
      <c r="AE51" s="59" t="s">
        <v>907</v>
      </c>
      <c r="AI51" s="35">
        <v>0.1386</v>
      </c>
      <c r="AJ51">
        <v>3.8039999999999998</v>
      </c>
    </row>
    <row r="52" spans="25:36" x14ac:dyDescent="0.25">
      <c r="Y52" t="s">
        <v>1075</v>
      </c>
      <c r="AB52">
        <v>0.1226</v>
      </c>
      <c r="AC52">
        <v>3.0779999999999998</v>
      </c>
      <c r="AE52" t="s">
        <v>889</v>
      </c>
      <c r="AI52" s="26">
        <v>0.13320000000000001</v>
      </c>
      <c r="AJ52">
        <v>6.61</v>
      </c>
    </row>
    <row r="53" spans="25:36" x14ac:dyDescent="0.25">
      <c r="AE53" t="s">
        <v>890</v>
      </c>
      <c r="AI53" s="26">
        <v>0.14249999999999999</v>
      </c>
      <c r="AJ53">
        <v>25.715</v>
      </c>
    </row>
    <row r="54" spans="25:36" x14ac:dyDescent="0.25">
      <c r="AE54" t="s">
        <v>891</v>
      </c>
      <c r="AI54" s="26">
        <v>0.11840000000000001</v>
      </c>
      <c r="AJ54">
        <v>4.7830000000000004</v>
      </c>
    </row>
    <row r="55" spans="25:36" x14ac:dyDescent="0.25">
      <c r="AE55" t="s">
        <v>892</v>
      </c>
      <c r="AI55" s="26">
        <v>0.14119999999999999</v>
      </c>
      <c r="AJ55">
        <v>21.140999999999998</v>
      </c>
    </row>
    <row r="60" spans="25:36" x14ac:dyDescent="0.25">
      <c r="Y60" t="s">
        <v>16</v>
      </c>
      <c r="AB60">
        <v>0.12920000000000001</v>
      </c>
      <c r="AC60">
        <v>2.3929999999999998</v>
      </c>
    </row>
    <row r="61" spans="25:36" x14ac:dyDescent="0.25">
      <c r="Y61" t="s">
        <v>17</v>
      </c>
      <c r="AB61">
        <v>0.14000000000000001</v>
      </c>
      <c r="AC61">
        <v>5.1689999999999996</v>
      </c>
    </row>
    <row r="62" spans="25:36" x14ac:dyDescent="0.25">
      <c r="Y62" t="s">
        <v>18</v>
      </c>
      <c r="AB62">
        <v>0.1381</v>
      </c>
      <c r="AC62">
        <v>5.8440000000000003</v>
      </c>
    </row>
    <row r="63" spans="25:36" x14ac:dyDescent="0.25">
      <c r="Y63" t="s">
        <v>19</v>
      </c>
      <c r="AB63">
        <v>0.1404</v>
      </c>
      <c r="AC63">
        <v>7.84</v>
      </c>
    </row>
    <row r="64" spans="25:36" x14ac:dyDescent="0.25">
      <c r="Y64" t="s">
        <v>909</v>
      </c>
      <c r="AB64">
        <v>0.14749999999999999</v>
      </c>
      <c r="AC64">
        <v>63.859000000000002</v>
      </c>
    </row>
    <row r="65" spans="25:29" x14ac:dyDescent="0.25">
      <c r="Y65" t="s">
        <v>1076</v>
      </c>
      <c r="AB65" s="61">
        <v>0.1295</v>
      </c>
      <c r="AC65">
        <v>2.3929999999999998</v>
      </c>
    </row>
    <row r="66" spans="25:29" x14ac:dyDescent="0.25">
      <c r="Y66" t="s">
        <v>1077</v>
      </c>
      <c r="AB66" s="61">
        <v>0.14099999999999999</v>
      </c>
      <c r="AC66">
        <v>7.84</v>
      </c>
    </row>
  </sheetData>
  <sheetProtection algorithmName="SHA-512" hashValue="Cpzhs8IRmBQe4mpTcOofSqbAi4MfZAhByNfj2PhFskfXDSH/3xsJAfg8ugWTiPypMIp5lPvW6fOFbKH5ou/0dg==" saltValue="qiKFNI8ht+OJTMDNfGSLMQ==" spinCount="100000" sheet="1" objects="1" scenarios="1"/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T6:AA21"/>
  <sheetViews>
    <sheetView zoomScale="80" zoomScaleNormal="80" workbookViewId="0">
      <selection activeCell="S1" sqref="S1"/>
    </sheetView>
  </sheetViews>
  <sheetFormatPr defaultColWidth="9.140625" defaultRowHeight="15" x14ac:dyDescent="0.25"/>
  <cols>
    <col min="1" max="12" width="9.140625" customWidth="1"/>
    <col min="13" max="13" width="8.5703125" customWidth="1"/>
    <col min="21" max="21" width="35" customWidth="1"/>
  </cols>
  <sheetData>
    <row r="6" spans="20:27" x14ac:dyDescent="0.25">
      <c r="V6" t="s">
        <v>28</v>
      </c>
      <c r="W6" t="s">
        <v>23</v>
      </c>
      <c r="X6" t="s">
        <v>24</v>
      </c>
      <c r="Y6" t="s">
        <v>25</v>
      </c>
      <c r="Z6" t="s">
        <v>26</v>
      </c>
      <c r="AA6" t="s">
        <v>27</v>
      </c>
    </row>
    <row r="7" spans="20:27" x14ac:dyDescent="0.25">
      <c r="T7" t="s">
        <v>15</v>
      </c>
      <c r="V7">
        <v>2.0449999999999999</v>
      </c>
      <c r="W7">
        <v>1.871</v>
      </c>
      <c r="X7">
        <v>1.802</v>
      </c>
      <c r="Y7">
        <v>1.875</v>
      </c>
      <c r="Z7">
        <v>1.9650000000000001</v>
      </c>
      <c r="AA7">
        <v>2.0670000000000002</v>
      </c>
    </row>
    <row r="8" spans="20:27" x14ac:dyDescent="0.25">
      <c r="T8" t="s">
        <v>4</v>
      </c>
      <c r="V8">
        <v>1.863</v>
      </c>
      <c r="W8">
        <v>1.8049999999999999</v>
      </c>
      <c r="X8">
        <v>1.87</v>
      </c>
      <c r="Y8">
        <v>1.9330000000000001</v>
      </c>
      <c r="Z8">
        <v>2.0099999999999998</v>
      </c>
      <c r="AA8">
        <v>2.0920000000000001</v>
      </c>
    </row>
    <row r="9" spans="20:27" x14ac:dyDescent="0.25">
      <c r="T9" t="s">
        <v>16</v>
      </c>
      <c r="V9">
        <v>1.833</v>
      </c>
      <c r="W9">
        <v>1.8220000000000001</v>
      </c>
      <c r="X9">
        <v>1.8740000000000001</v>
      </c>
      <c r="Y9">
        <v>1.9419999999999999</v>
      </c>
      <c r="Z9">
        <v>2.0230000000000001</v>
      </c>
      <c r="AA9">
        <v>2.1110000000000002</v>
      </c>
    </row>
    <row r="10" spans="20:27" x14ac:dyDescent="0.25">
      <c r="T10" t="s">
        <v>17</v>
      </c>
      <c r="V10">
        <v>2.0230000000000001</v>
      </c>
      <c r="W10">
        <v>1.8520000000000001</v>
      </c>
      <c r="X10">
        <v>1.9059999999999999</v>
      </c>
      <c r="Y10">
        <v>1.9690000000000001</v>
      </c>
      <c r="Z10">
        <v>2.0390000000000001</v>
      </c>
      <c r="AA10">
        <v>2.1080000000000001</v>
      </c>
    </row>
    <row r="11" spans="20:27" x14ac:dyDescent="0.25">
      <c r="T11" t="s">
        <v>265</v>
      </c>
      <c r="V11" s="60">
        <v>1.768</v>
      </c>
      <c r="W11" s="60">
        <v>5.3209999999999997</v>
      </c>
      <c r="X11" s="60">
        <v>1.86</v>
      </c>
      <c r="Y11" s="60">
        <v>1.889</v>
      </c>
      <c r="Z11" s="60">
        <v>1.9530000000000001</v>
      </c>
      <c r="AA11" s="60">
        <v>2.0150000000000001</v>
      </c>
    </row>
    <row r="12" spans="20:27" x14ac:dyDescent="0.25">
      <c r="T12" t="s">
        <v>31</v>
      </c>
      <c r="V12">
        <v>1.6919999999999999</v>
      </c>
      <c r="W12">
        <v>1.7090000000000001</v>
      </c>
      <c r="X12">
        <v>1.766</v>
      </c>
      <c r="Y12">
        <v>1.8129999999999999</v>
      </c>
      <c r="Z12">
        <v>1.869</v>
      </c>
      <c r="AA12">
        <v>1.92</v>
      </c>
    </row>
    <row r="13" spans="20:27" x14ac:dyDescent="0.25">
      <c r="T13" t="s">
        <v>30</v>
      </c>
      <c r="V13">
        <v>2.3210000000000002</v>
      </c>
      <c r="W13">
        <v>2.2269999999999999</v>
      </c>
      <c r="X13">
        <v>1.927</v>
      </c>
      <c r="Y13">
        <v>1.946</v>
      </c>
      <c r="Z13">
        <v>1.972</v>
      </c>
      <c r="AA13">
        <v>1.9970000000000001</v>
      </c>
    </row>
    <row r="14" spans="20:27" x14ac:dyDescent="0.25">
      <c r="T14" t="s">
        <v>20</v>
      </c>
      <c r="V14">
        <v>1.821</v>
      </c>
      <c r="W14">
        <v>1.84</v>
      </c>
      <c r="X14">
        <v>1.9</v>
      </c>
      <c r="Y14">
        <v>1.95</v>
      </c>
      <c r="Z14">
        <v>2.0289999999999999</v>
      </c>
      <c r="AA14">
        <v>2.0870000000000002</v>
      </c>
    </row>
    <row r="15" spans="20:27" x14ac:dyDescent="0.25">
      <c r="T15" s="59" t="s">
        <v>908</v>
      </c>
      <c r="V15">
        <v>1.54</v>
      </c>
      <c r="W15">
        <v>1.569</v>
      </c>
      <c r="X15">
        <v>1.6220000000000001</v>
      </c>
      <c r="Y15">
        <v>1.6659999999999999</v>
      </c>
      <c r="Z15">
        <v>1.718</v>
      </c>
      <c r="AA15">
        <v>1.766</v>
      </c>
    </row>
    <row r="16" spans="20:27" x14ac:dyDescent="0.25">
      <c r="T16" s="59" t="s">
        <v>907</v>
      </c>
      <c r="V16">
        <v>2.8420000000000001</v>
      </c>
      <c r="W16">
        <v>1.6539999999999999</v>
      </c>
      <c r="X16">
        <v>1.6779999999999999</v>
      </c>
      <c r="Y16">
        <v>1.7270000000000001</v>
      </c>
      <c r="Z16">
        <v>1.78</v>
      </c>
      <c r="AA16">
        <v>1.831</v>
      </c>
    </row>
    <row r="17" spans="20:27" x14ac:dyDescent="0.25">
      <c r="T17" t="s">
        <v>889</v>
      </c>
      <c r="V17">
        <v>4.0419999999999998</v>
      </c>
      <c r="W17">
        <v>2.0510000000000002</v>
      </c>
      <c r="X17">
        <v>1.927</v>
      </c>
      <c r="Y17">
        <v>1.9950000000000001</v>
      </c>
      <c r="Z17">
        <v>2.0649999999999999</v>
      </c>
      <c r="AA17">
        <v>2.1179999999999999</v>
      </c>
    </row>
    <row r="18" spans="20:27" x14ac:dyDescent="0.25">
      <c r="T18" t="s">
        <v>890</v>
      </c>
      <c r="V18">
        <v>1.825</v>
      </c>
      <c r="W18">
        <v>1.88</v>
      </c>
      <c r="X18">
        <v>1.992</v>
      </c>
      <c r="Y18">
        <v>2.0529999999999999</v>
      </c>
      <c r="Z18">
        <v>2.1160000000000001</v>
      </c>
      <c r="AA18">
        <v>2.165</v>
      </c>
    </row>
    <row r="19" spans="20:27" x14ac:dyDescent="0.25">
      <c r="T19" t="s">
        <v>891</v>
      </c>
      <c r="V19">
        <v>1.754</v>
      </c>
      <c r="W19">
        <v>1.8129999999999999</v>
      </c>
      <c r="X19">
        <v>1.911</v>
      </c>
      <c r="Y19">
        <v>1.9990000000000001</v>
      </c>
      <c r="Z19">
        <v>2.089</v>
      </c>
      <c r="AA19">
        <v>2.1659999999999999</v>
      </c>
    </row>
    <row r="20" spans="20:27" x14ac:dyDescent="0.25">
      <c r="T20" t="s">
        <v>892</v>
      </c>
      <c r="V20">
        <v>2.0350000000000001</v>
      </c>
      <c r="W20">
        <v>2.089</v>
      </c>
      <c r="X20">
        <v>2.181</v>
      </c>
      <c r="Y20">
        <v>2.2669999999999999</v>
      </c>
      <c r="Z20">
        <v>2.35</v>
      </c>
      <c r="AA20">
        <v>2.4329999999999998</v>
      </c>
    </row>
    <row r="21" spans="20:27" x14ac:dyDescent="0.25">
      <c r="T21" t="s">
        <v>1078</v>
      </c>
      <c r="V21" s="60">
        <v>2.5099999999999998</v>
      </c>
      <c r="W21" s="60">
        <v>2.2250000000000001</v>
      </c>
      <c r="X21" s="60">
        <v>1.88</v>
      </c>
      <c r="Y21" s="60">
        <v>1.9470000000000001</v>
      </c>
      <c r="Z21" s="60">
        <v>2.0329999999999999</v>
      </c>
      <c r="AA21" s="60">
        <v>2.1150000000000002</v>
      </c>
    </row>
  </sheetData>
  <sheetProtection algorithmName="SHA-512" hashValue="1N3SMlmBhfizXAJ++PIEsawXJkZrC1q53k+GBEKTmfrwV8lCgBGRERaML/xdUFH9V+Hd0hk2hqIPvq4ZgIgyfw==" saltValue="4tlm1sGLrRErVxB1yOE+9A==" spinCount="100000" sheet="1" objects="1" scenarios="1"/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V14:AB28"/>
  <sheetViews>
    <sheetView zoomScale="70" zoomScaleNormal="70" workbookViewId="0">
      <selection activeCell="T1" sqref="T1"/>
    </sheetView>
  </sheetViews>
  <sheetFormatPr defaultColWidth="9.140625" defaultRowHeight="15" x14ac:dyDescent="0.25"/>
  <cols>
    <col min="1" max="17" width="9.140625" customWidth="1"/>
    <col min="23" max="23" width="19.5703125" customWidth="1"/>
  </cols>
  <sheetData>
    <row r="14" spans="22:28" x14ac:dyDescent="0.25">
      <c r="X14" t="s">
        <v>23</v>
      </c>
      <c r="Y14" t="s">
        <v>24</v>
      </c>
      <c r="Z14" t="s">
        <v>25</v>
      </c>
      <c r="AA14" t="s">
        <v>26</v>
      </c>
      <c r="AB14" t="s">
        <v>27</v>
      </c>
    </row>
    <row r="15" spans="22:28" x14ac:dyDescent="0.25">
      <c r="V15" s="326" t="s">
        <v>15</v>
      </c>
      <c r="W15" s="326"/>
      <c r="X15">
        <v>0.1394</v>
      </c>
      <c r="Y15">
        <v>0.1361</v>
      </c>
      <c r="Z15">
        <v>0.13370000000000001</v>
      </c>
      <c r="AA15">
        <v>0.1313</v>
      </c>
      <c r="AB15">
        <v>0.12889999999999999</v>
      </c>
    </row>
    <row r="16" spans="22:28" x14ac:dyDescent="0.25">
      <c r="V16" s="326" t="s">
        <v>4</v>
      </c>
      <c r="W16" s="326"/>
      <c r="X16">
        <v>0.1464</v>
      </c>
      <c r="Y16">
        <v>0.14080000000000001</v>
      </c>
      <c r="Z16">
        <v>0.1366</v>
      </c>
      <c r="AA16">
        <v>0.13239999999999999</v>
      </c>
      <c r="AB16">
        <v>0.12820000000000001</v>
      </c>
    </row>
    <row r="17" spans="22:28" x14ac:dyDescent="0.25">
      <c r="V17" s="326" t="s">
        <v>16</v>
      </c>
      <c r="W17" s="326"/>
      <c r="X17">
        <v>0.14530000000000001</v>
      </c>
      <c r="Y17">
        <v>0.1389</v>
      </c>
      <c r="Z17">
        <v>0.13400000000000001</v>
      </c>
      <c r="AA17">
        <v>0.12920000000000001</v>
      </c>
      <c r="AB17">
        <v>0.1244</v>
      </c>
    </row>
    <row r="18" spans="22:28" x14ac:dyDescent="0.25">
      <c r="V18" s="326" t="s">
        <v>17</v>
      </c>
      <c r="W18" s="326"/>
      <c r="X18">
        <v>0.15340000000000001</v>
      </c>
      <c r="Y18">
        <v>0.14810000000000001</v>
      </c>
      <c r="Z18">
        <v>0.14399999999999999</v>
      </c>
      <c r="AA18">
        <v>0.14000000000000001</v>
      </c>
      <c r="AB18">
        <v>0.13600000000000001</v>
      </c>
    </row>
    <row r="19" spans="22:28" x14ac:dyDescent="0.25">
      <c r="V19" s="326" t="s">
        <v>265</v>
      </c>
      <c r="W19" s="326"/>
      <c r="X19">
        <v>0.15790000000000001</v>
      </c>
      <c r="Y19">
        <v>0.15310000000000001</v>
      </c>
      <c r="Z19">
        <v>0.14940000000000001</v>
      </c>
      <c r="AA19">
        <v>0.14580000000000001</v>
      </c>
      <c r="AB19">
        <v>0.14219999999999999</v>
      </c>
    </row>
    <row r="20" spans="22:28" x14ac:dyDescent="0.25">
      <c r="V20" s="326" t="s">
        <v>31</v>
      </c>
      <c r="W20" s="326"/>
      <c r="X20">
        <v>0.15140000000000001</v>
      </c>
      <c r="Y20">
        <v>0.1459</v>
      </c>
      <c r="Z20">
        <v>0.14180000000000001</v>
      </c>
      <c r="AA20">
        <v>0.1376</v>
      </c>
      <c r="AB20">
        <v>0.13350000000000001</v>
      </c>
    </row>
    <row r="21" spans="22:28" x14ac:dyDescent="0.25">
      <c r="V21" s="326" t="s">
        <v>30</v>
      </c>
      <c r="W21" s="326"/>
      <c r="X21">
        <v>0.1535</v>
      </c>
      <c r="Y21">
        <v>0.1479</v>
      </c>
      <c r="Z21">
        <v>0.14369999999999999</v>
      </c>
      <c r="AA21">
        <v>0.13950000000000001</v>
      </c>
      <c r="AB21">
        <v>0.1353</v>
      </c>
    </row>
    <row r="22" spans="22:28" x14ac:dyDescent="0.25">
      <c r="V22" s="326" t="s">
        <v>20</v>
      </c>
      <c r="W22" s="326"/>
      <c r="X22">
        <v>0.1399</v>
      </c>
      <c r="Y22">
        <v>0.13550000000000001</v>
      </c>
      <c r="Z22">
        <v>0.13220000000000001</v>
      </c>
      <c r="AA22">
        <v>0.12889999999999999</v>
      </c>
      <c r="AB22">
        <v>0.12570000000000001</v>
      </c>
    </row>
    <row r="23" spans="22:28" x14ac:dyDescent="0.25">
      <c r="V23" s="59" t="s">
        <v>908</v>
      </c>
      <c r="W23" s="59" t="s">
        <v>908</v>
      </c>
      <c r="X23">
        <v>0.14530000000000001</v>
      </c>
      <c r="Y23">
        <v>0.1414</v>
      </c>
      <c r="Z23">
        <v>0.1384</v>
      </c>
      <c r="AA23">
        <v>0.13539999999999999</v>
      </c>
      <c r="AB23">
        <v>0.13239999999999999</v>
      </c>
    </row>
    <row r="24" spans="22:28" x14ac:dyDescent="0.25">
      <c r="V24" s="59" t="s">
        <v>907</v>
      </c>
      <c r="W24" s="59" t="s">
        <v>907</v>
      </c>
      <c r="X24">
        <v>0.15240000000000001</v>
      </c>
      <c r="Y24">
        <v>0.1467</v>
      </c>
      <c r="Z24">
        <v>0.14269999999999999</v>
      </c>
      <c r="AA24">
        <v>0.1386</v>
      </c>
      <c r="AB24">
        <v>0.13450000000000001</v>
      </c>
    </row>
    <row r="25" spans="22:28" x14ac:dyDescent="0.25">
      <c r="V25" s="325" t="s">
        <v>889</v>
      </c>
      <c r="W25" s="325"/>
      <c r="X25">
        <v>0.14369999999999999</v>
      </c>
      <c r="Y25">
        <v>0.13950000000000001</v>
      </c>
      <c r="Z25">
        <v>0.1363</v>
      </c>
      <c r="AA25">
        <v>0.13320000000000001</v>
      </c>
      <c r="AB25">
        <v>0.13</v>
      </c>
    </row>
    <row r="26" spans="22:28" x14ac:dyDescent="0.25">
      <c r="V26" s="325" t="s">
        <v>890</v>
      </c>
      <c r="W26" s="325"/>
      <c r="X26">
        <v>0.15190000000000001</v>
      </c>
      <c r="Y26">
        <v>0.1482</v>
      </c>
      <c r="Z26">
        <v>0.1454</v>
      </c>
      <c r="AA26">
        <v>0.14249999999999999</v>
      </c>
      <c r="AB26">
        <v>0.13969999999999999</v>
      </c>
    </row>
    <row r="27" spans="22:28" x14ac:dyDescent="0.25">
      <c r="V27" s="325" t="s">
        <v>891</v>
      </c>
      <c r="W27" s="325"/>
      <c r="X27">
        <v>0.13189999999999999</v>
      </c>
      <c r="Y27">
        <v>0.1265</v>
      </c>
      <c r="Z27">
        <v>0.12239999999999999</v>
      </c>
      <c r="AA27">
        <v>0.11840000000000001</v>
      </c>
      <c r="AB27">
        <v>0.1143</v>
      </c>
    </row>
    <row r="28" spans="22:28" x14ac:dyDescent="0.25">
      <c r="V28" s="325" t="s">
        <v>892</v>
      </c>
      <c r="W28" s="325"/>
      <c r="X28">
        <v>0.14960000000000001</v>
      </c>
      <c r="Y28">
        <v>0.1462</v>
      </c>
      <c r="Z28">
        <v>0.14369999999999999</v>
      </c>
      <c r="AA28">
        <v>0.14119999999999999</v>
      </c>
      <c r="AB28">
        <v>0.1386</v>
      </c>
    </row>
  </sheetData>
  <sheetProtection algorithmName="SHA-512" hashValue="HX5Bh4SDlcE0/q+mUoPxcAGcGBbxWjfseehsijcyz2SNGgPEwY4a/y7ihl7XCUjc/Uf4CM6S+M6rvm4EvWJ2sA==" saltValue="YaTYBcNAXQ9SyXgInL4VMw==" spinCount="100000" sheet="1" objects="1" scenarios="1"/>
  <mergeCells count="12">
    <mergeCell ref="V26:W26"/>
    <mergeCell ref="V27:W27"/>
    <mergeCell ref="V28:W28"/>
    <mergeCell ref="V15:W15"/>
    <mergeCell ref="V16:W16"/>
    <mergeCell ref="V17:W17"/>
    <mergeCell ref="V18:W18"/>
    <mergeCell ref="V19:W19"/>
    <mergeCell ref="V20:W20"/>
    <mergeCell ref="V21:W21"/>
    <mergeCell ref="V22:W22"/>
    <mergeCell ref="V25:W25"/>
  </mergeCells>
  <pageMargins left="0.7" right="0.7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T12:Y26"/>
  <sheetViews>
    <sheetView zoomScale="80" zoomScaleNormal="80" workbookViewId="0">
      <selection activeCell="S1" sqref="S1"/>
    </sheetView>
  </sheetViews>
  <sheetFormatPr defaultColWidth="9.140625" defaultRowHeight="15" x14ac:dyDescent="0.25"/>
  <cols>
    <col min="1" max="17" width="9.140625" customWidth="1"/>
  </cols>
  <sheetData>
    <row r="12" spans="20:25" x14ac:dyDescent="0.25">
      <c r="V12" t="s">
        <v>24</v>
      </c>
      <c r="W12" t="s">
        <v>33</v>
      </c>
      <c r="X12" t="s">
        <v>34</v>
      </c>
      <c r="Y12" t="s">
        <v>35</v>
      </c>
    </row>
    <row r="13" spans="20:25" x14ac:dyDescent="0.25">
      <c r="T13" t="s">
        <v>15</v>
      </c>
      <c r="V13">
        <v>0.81830000000000003</v>
      </c>
      <c r="W13">
        <v>0.80559999999999998</v>
      </c>
      <c r="X13">
        <v>0.79300000000000004</v>
      </c>
      <c r="Y13">
        <v>0.78349999999999997</v>
      </c>
    </row>
    <row r="14" spans="20:25" x14ac:dyDescent="0.25">
      <c r="T14" t="s">
        <v>4</v>
      </c>
      <c r="V14">
        <v>0.80059999999999998</v>
      </c>
      <c r="W14">
        <v>0.78790000000000004</v>
      </c>
      <c r="X14">
        <v>0.7752</v>
      </c>
      <c r="Y14">
        <v>0.76580000000000004</v>
      </c>
    </row>
    <row r="15" spans="20:25" x14ac:dyDescent="0.25">
      <c r="T15" t="s">
        <v>16</v>
      </c>
      <c r="V15">
        <v>0.78959999999999997</v>
      </c>
      <c r="W15">
        <v>0.77659999999999996</v>
      </c>
      <c r="X15">
        <v>0.76349999999999996</v>
      </c>
      <c r="Y15">
        <v>0.75370000000000004</v>
      </c>
    </row>
    <row r="16" spans="20:25" x14ac:dyDescent="0.25">
      <c r="T16" t="s">
        <v>17</v>
      </c>
      <c r="V16">
        <v>0.80820000000000003</v>
      </c>
      <c r="W16">
        <v>0.79559999999999997</v>
      </c>
      <c r="X16">
        <v>0.78320000000000001</v>
      </c>
      <c r="Y16">
        <v>0.77380000000000004</v>
      </c>
    </row>
    <row r="17" spans="20:25" x14ac:dyDescent="0.25">
      <c r="T17" t="s">
        <v>265</v>
      </c>
      <c r="V17">
        <v>0.84130000000000005</v>
      </c>
      <c r="W17">
        <v>0.82809999999999995</v>
      </c>
      <c r="X17">
        <v>0.81489999999999996</v>
      </c>
      <c r="Y17">
        <v>0.80500000000000005</v>
      </c>
    </row>
    <row r="18" spans="20:25" x14ac:dyDescent="0.25">
      <c r="T18" t="s">
        <v>31</v>
      </c>
      <c r="V18">
        <v>0.97789999999999999</v>
      </c>
      <c r="W18">
        <v>0.96250000000000002</v>
      </c>
      <c r="X18">
        <v>0.94720000000000004</v>
      </c>
      <c r="Y18">
        <v>0.93579999999999997</v>
      </c>
    </row>
    <row r="19" spans="20:25" x14ac:dyDescent="0.25">
      <c r="T19" t="s">
        <v>30</v>
      </c>
      <c r="V19">
        <v>0.92710000000000004</v>
      </c>
      <c r="W19">
        <v>0.91269999999999996</v>
      </c>
      <c r="X19">
        <v>0.89839999999999998</v>
      </c>
      <c r="Y19">
        <v>0.88780000000000003</v>
      </c>
    </row>
    <row r="20" spans="20:25" x14ac:dyDescent="0.25">
      <c r="T20" t="s">
        <v>20</v>
      </c>
      <c r="V20">
        <v>0.90259999999999996</v>
      </c>
      <c r="W20">
        <v>0.88829999999999998</v>
      </c>
      <c r="X20">
        <v>0.874</v>
      </c>
      <c r="Y20">
        <v>0.86329999999999996</v>
      </c>
    </row>
    <row r="21" spans="20:25" x14ac:dyDescent="0.25">
      <c r="T21" s="59" t="s">
        <v>908</v>
      </c>
      <c r="V21">
        <v>0.95589999999999997</v>
      </c>
      <c r="W21">
        <v>0.94010000000000005</v>
      </c>
      <c r="X21">
        <v>0.9244</v>
      </c>
      <c r="Y21">
        <v>0.91269999999999996</v>
      </c>
    </row>
    <row r="22" spans="20:25" x14ac:dyDescent="0.25">
      <c r="T22" s="59" t="s">
        <v>907</v>
      </c>
      <c r="V22">
        <v>0.90149999999999997</v>
      </c>
      <c r="W22">
        <v>0.88680000000000003</v>
      </c>
      <c r="X22">
        <v>0.87209999999999999</v>
      </c>
      <c r="Y22">
        <v>0.86109999999999998</v>
      </c>
    </row>
    <row r="23" spans="20:25" x14ac:dyDescent="0.25">
      <c r="T23" t="s">
        <v>889</v>
      </c>
      <c r="V23">
        <v>0.90390000000000004</v>
      </c>
      <c r="W23">
        <v>0.88500000000000001</v>
      </c>
      <c r="X23">
        <v>0.87319999999999998</v>
      </c>
      <c r="Y23">
        <v>0.86180000000000001</v>
      </c>
    </row>
    <row r="24" spans="20:25" x14ac:dyDescent="0.25">
      <c r="T24" t="s">
        <v>890</v>
      </c>
      <c r="V24">
        <v>0.88090000000000002</v>
      </c>
      <c r="W24">
        <v>0.86719999999999997</v>
      </c>
      <c r="X24">
        <v>0.85360000000000003</v>
      </c>
      <c r="Y24">
        <v>0.84340000000000004</v>
      </c>
    </row>
    <row r="25" spans="20:25" x14ac:dyDescent="0.25">
      <c r="T25" t="s">
        <v>891</v>
      </c>
      <c r="V25">
        <v>0.84560000000000002</v>
      </c>
      <c r="W25">
        <v>0.83099999999999996</v>
      </c>
      <c r="X25">
        <v>0.8165</v>
      </c>
      <c r="Y25">
        <v>0.80549999999999999</v>
      </c>
    </row>
    <row r="26" spans="20:25" x14ac:dyDescent="0.25">
      <c r="T26" t="s">
        <v>892</v>
      </c>
      <c r="V26">
        <v>0.84899999999999998</v>
      </c>
      <c r="W26">
        <v>0.83589999999999998</v>
      </c>
      <c r="X26">
        <v>0.82279999999999998</v>
      </c>
      <c r="Y26">
        <v>0.81299999999999994</v>
      </c>
    </row>
  </sheetData>
  <sheetProtection algorithmName="SHA-512" hashValue="XMSjez+LKllQuA86LvqPQnT0UzvzVL67XtxRzPL68uwD+DKxTwnt5PGLobtCtyiUlBxq8S6s9Cet1uDtxHxzNw==" saltValue="9x66oy+pzGkZVjYvlz1Uqg==" spinCount="100000" sheet="1" objects="1" scenarios="1"/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All Samples Data</vt:lpstr>
      <vt:lpstr>Data D445,D4052</vt:lpstr>
      <vt:lpstr>Data D7896</vt:lpstr>
      <vt:lpstr>Data E1269</vt:lpstr>
      <vt:lpstr>Data D1169</vt:lpstr>
      <vt:lpstr>Chart D7896-D445</vt:lpstr>
      <vt:lpstr>Chart E1269 </vt:lpstr>
      <vt:lpstr>Chart D7896-Temp</vt:lpstr>
      <vt:lpstr>Chart D4052-Temp</vt:lpstr>
      <vt:lpstr>Chart D1169-Temp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Cavaliere, Jared A.</dc:creator>
  <cp:lastModifiedBy>ymcfarland</cp:lastModifiedBy>
  <cp:lastPrinted>2021-05-13T13:56:55Z</cp:lastPrinted>
  <dcterms:created xsi:type="dcterms:W3CDTF">2021-05-06T19:13:38Z</dcterms:created>
  <dcterms:modified xsi:type="dcterms:W3CDTF">2022-05-19T19:04:43Z</dcterms:modified>
  <cp:contentStatus/>
</cp:coreProperties>
</file>